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ryn Rawley\Documents\"/>
    </mc:Choice>
  </mc:AlternateContent>
  <bookViews>
    <workbookView xWindow="0" yWindow="0" windowWidth="23040" windowHeight="940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46" i="1" l="1"/>
  <c r="F46" i="1"/>
  <c r="F45" i="1"/>
  <c r="G45" i="1" s="1"/>
  <c r="F44" i="1"/>
  <c r="G44" i="1" s="1"/>
  <c r="F43" i="1"/>
  <c r="G43" i="1" s="1"/>
  <c r="F42" i="1"/>
  <c r="G42" i="1" s="1"/>
  <c r="F41" i="1"/>
  <c r="G41" i="1" s="1"/>
  <c r="F34" i="1"/>
  <c r="G34" i="1" s="1"/>
  <c r="F35" i="1"/>
  <c r="G35" i="1" s="1"/>
  <c r="F36" i="1"/>
  <c r="G36" i="1" s="1"/>
  <c r="F37" i="1"/>
  <c r="G37" i="1" s="1"/>
  <c r="F38" i="1"/>
  <c r="F39" i="1"/>
  <c r="F40" i="1"/>
  <c r="G40" i="1" s="1"/>
  <c r="G38" i="1"/>
  <c r="G39" i="1"/>
  <c r="F33" i="1"/>
  <c r="G33" i="1" s="1"/>
  <c r="F32" i="1"/>
  <c r="G32" i="1" s="1"/>
  <c r="F7" i="1"/>
  <c r="G7" i="1" s="1"/>
  <c r="F8" i="1"/>
  <c r="G8" i="1" s="1"/>
  <c r="F9" i="1"/>
  <c r="G9" i="1" s="1"/>
  <c r="F10" i="1"/>
  <c r="G10" i="1" s="1"/>
  <c r="F11" i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F28" i="1"/>
  <c r="F6" i="1"/>
  <c r="G11" i="1"/>
  <c r="G19" i="1"/>
  <c r="J20" i="1"/>
  <c r="J26" i="1"/>
  <c r="J27" i="1"/>
  <c r="J24" i="1"/>
  <c r="G28" i="1"/>
  <c r="G27" i="1" l="1"/>
  <c r="G46" i="1"/>
  <c r="G6" i="1"/>
</calcChain>
</file>

<file path=xl/sharedStrings.xml><?xml version="1.0" encoding="utf-8"?>
<sst xmlns="http://schemas.openxmlformats.org/spreadsheetml/2006/main" count="58" uniqueCount="25">
  <si>
    <t>2013 Corn Hybrid Test Plots</t>
  </si>
  <si>
    <t>Ms. Hubbard Farm</t>
  </si>
  <si>
    <t>Olathe, CO</t>
  </si>
  <si>
    <t>Company</t>
  </si>
  <si>
    <t>Hybrid</t>
  </si>
  <si>
    <t>Test Wt</t>
  </si>
  <si>
    <t>Moisture</t>
  </si>
  <si>
    <t>Weight</t>
  </si>
  <si>
    <t>Dekalb</t>
  </si>
  <si>
    <t>Croplan</t>
  </si>
  <si>
    <t>Augusta</t>
  </si>
  <si>
    <t>Garst</t>
  </si>
  <si>
    <t>87P52</t>
  </si>
  <si>
    <t>Plot size 8 Rows = 0.55 Acres</t>
  </si>
  <si>
    <t>Wet Yld</t>
  </si>
  <si>
    <t>Moisture Shrink</t>
  </si>
  <si>
    <t>Dry Yld/Acre</t>
  </si>
  <si>
    <t>Golden Harvest</t>
  </si>
  <si>
    <t>G03J49</t>
  </si>
  <si>
    <t>G99Z33</t>
  </si>
  <si>
    <t>G97S12</t>
  </si>
  <si>
    <t>G98L17</t>
  </si>
  <si>
    <t>G01P52</t>
  </si>
  <si>
    <t>86T82</t>
  </si>
  <si>
    <t>Second Plot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</si>
</sst>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1" applyNumberFormat="1" applyFont="1"/>
    <xf numFmtId="164" fontId="0" fillId="0" borderId="0" xfId="1" applyNumberFormat="1" applyFont="1"/>
    <xf numFmtId="0" fontId="0" fillId="0" borderId="1" xfId="0" applyBorder="1"/>
    <xf numFmtId="164" fontId="0" fillId="0" borderId="1" xfId="0" applyNumberFormat="1" applyBorder="1"/>
    <xf numFmtId="0" fontId="0" fillId="0" borderId="1" xfId="1" applyNumberFormat="1" applyFon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0" xfId="1" applyNumberFormat="1" applyFont="1" applyBorder="1"/>
    <xf numFmtId="0" fontId="2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18" workbookViewId="0">
      <selection activeCell="B30" sqref="B30"/>
    </sheetView>
  </sheetViews>
  <sheetFormatPr defaultRowHeight="14.4" x14ac:dyDescent="0.3"/>
  <cols>
    <col min="1" max="1" width="14.6640625" customWidth="1"/>
    <col min="2" max="2" width="9.109375" style="9"/>
    <col min="6" max="6" width="7.88671875" bestFit="1" customWidth="1"/>
    <col min="7" max="7" width="12" bestFit="1" customWidth="1"/>
  </cols>
  <sheetData>
    <row r="1" spans="1:10" x14ac:dyDescent="0.3">
      <c r="A1" t="s">
        <v>0</v>
      </c>
      <c r="E1" t="s">
        <v>13</v>
      </c>
    </row>
    <row r="2" spans="1:10" x14ac:dyDescent="0.3">
      <c r="A2" t="s">
        <v>1</v>
      </c>
    </row>
    <row r="3" spans="1:10" x14ac:dyDescent="0.3">
      <c r="A3" t="s">
        <v>2</v>
      </c>
    </row>
    <row r="5" spans="1:10" s="10" customFormat="1" x14ac:dyDescent="0.3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14</v>
      </c>
      <c r="G5" s="10" t="s">
        <v>16</v>
      </c>
      <c r="J5" s="10" t="s">
        <v>15</v>
      </c>
    </row>
    <row r="6" spans="1:10" x14ac:dyDescent="0.3">
      <c r="A6" t="s">
        <v>8</v>
      </c>
      <c r="B6" s="9">
        <v>5345</v>
      </c>
      <c r="C6" s="1">
        <v>60</v>
      </c>
      <c r="D6" s="3">
        <v>13.5</v>
      </c>
      <c r="E6">
        <v>6850</v>
      </c>
      <c r="F6" s="1">
        <f>E6/56/0.55</f>
        <v>222.40259740259739</v>
      </c>
      <c r="G6" s="1">
        <f t="shared" ref="G6:G26" si="0">F6*((100-J6)/100)</f>
        <v>222.40259740259739</v>
      </c>
      <c r="J6" s="2"/>
    </row>
    <row r="7" spans="1:10" x14ac:dyDescent="0.3">
      <c r="A7" t="s">
        <v>9</v>
      </c>
      <c r="B7" s="9">
        <v>2845</v>
      </c>
      <c r="C7" s="1">
        <v>59.8</v>
      </c>
      <c r="D7" s="4">
        <v>13</v>
      </c>
      <c r="E7">
        <v>6030</v>
      </c>
      <c r="F7" s="1">
        <f t="shared" ref="F7:F28" si="1">E7/56/0.55</f>
        <v>195.77922077922076</v>
      </c>
      <c r="G7" s="1">
        <f t="shared" si="0"/>
        <v>195.77922077922076</v>
      </c>
      <c r="J7" s="2"/>
    </row>
    <row r="8" spans="1:10" x14ac:dyDescent="0.3">
      <c r="A8" t="s">
        <v>9</v>
      </c>
      <c r="B8" s="9">
        <v>3055</v>
      </c>
      <c r="C8" s="1">
        <v>58.9</v>
      </c>
      <c r="D8" s="4">
        <v>13</v>
      </c>
      <c r="E8">
        <v>5830</v>
      </c>
      <c r="F8" s="1">
        <f t="shared" si="1"/>
        <v>189.28571428571428</v>
      </c>
      <c r="G8" s="1">
        <f t="shared" si="0"/>
        <v>189.28571428571428</v>
      </c>
      <c r="J8" s="2"/>
    </row>
    <row r="9" spans="1:10" x14ac:dyDescent="0.3">
      <c r="A9" t="s">
        <v>9</v>
      </c>
      <c r="B9" s="9">
        <v>3424</v>
      </c>
      <c r="C9" s="1">
        <v>60.4</v>
      </c>
      <c r="D9" s="3">
        <v>13.1</v>
      </c>
      <c r="E9">
        <v>6610</v>
      </c>
      <c r="F9" s="1">
        <f t="shared" si="1"/>
        <v>214.6103896103896</v>
      </c>
      <c r="G9" s="1">
        <f t="shared" si="0"/>
        <v>214.6103896103896</v>
      </c>
      <c r="J9" s="2"/>
    </row>
    <row r="10" spans="1:10" x14ac:dyDescent="0.3">
      <c r="A10" t="s">
        <v>9</v>
      </c>
      <c r="B10" s="9">
        <v>3499</v>
      </c>
      <c r="C10" s="1">
        <v>60.7</v>
      </c>
      <c r="D10" s="3">
        <v>13.1</v>
      </c>
      <c r="E10">
        <v>6950</v>
      </c>
      <c r="F10" s="1">
        <f t="shared" si="1"/>
        <v>225.64935064935065</v>
      </c>
      <c r="G10" s="1">
        <f t="shared" si="0"/>
        <v>225.64935064935065</v>
      </c>
      <c r="J10" s="2"/>
    </row>
    <row r="11" spans="1:10" x14ac:dyDescent="0.3">
      <c r="A11" t="s">
        <v>9</v>
      </c>
      <c r="B11" s="9">
        <v>3899</v>
      </c>
      <c r="C11" s="1">
        <v>60.2</v>
      </c>
      <c r="D11" s="3">
        <v>13.2</v>
      </c>
      <c r="E11">
        <v>7160</v>
      </c>
      <c r="F11" s="1">
        <f t="shared" si="1"/>
        <v>232.46753246753246</v>
      </c>
      <c r="G11" s="1">
        <f t="shared" si="0"/>
        <v>232.46753246753246</v>
      </c>
      <c r="J11" s="2"/>
    </row>
    <row r="12" spans="1:10" x14ac:dyDescent="0.3">
      <c r="A12" t="s">
        <v>9</v>
      </c>
      <c r="B12" s="9">
        <v>4099</v>
      </c>
      <c r="C12" s="1">
        <v>60</v>
      </c>
      <c r="D12" s="3">
        <v>13.4</v>
      </c>
      <c r="E12">
        <v>7110</v>
      </c>
      <c r="F12" s="1">
        <f t="shared" si="1"/>
        <v>230.84415584415581</v>
      </c>
      <c r="G12" s="1">
        <f t="shared" si="0"/>
        <v>230.84415584415581</v>
      </c>
      <c r="J12" s="2"/>
    </row>
    <row r="13" spans="1:10" x14ac:dyDescent="0.3">
      <c r="A13" t="s">
        <v>9</v>
      </c>
      <c r="B13" s="9">
        <v>4199</v>
      </c>
      <c r="C13" s="1">
        <v>59.9</v>
      </c>
      <c r="D13" s="3">
        <v>13.7</v>
      </c>
      <c r="E13">
        <v>6950</v>
      </c>
      <c r="F13" s="1">
        <f t="shared" si="1"/>
        <v>225.64935064935065</v>
      </c>
      <c r="G13" s="1">
        <f t="shared" si="0"/>
        <v>225.64935064935065</v>
      </c>
      <c r="J13" s="2"/>
    </row>
    <row r="14" spans="1:10" x14ac:dyDescent="0.3">
      <c r="A14" t="s">
        <v>9</v>
      </c>
      <c r="B14" s="9">
        <v>4421</v>
      </c>
      <c r="C14" s="1">
        <v>59.2</v>
      </c>
      <c r="D14" s="3">
        <v>13.6</v>
      </c>
      <c r="E14">
        <v>7140</v>
      </c>
      <c r="F14" s="1">
        <f t="shared" si="1"/>
        <v>231.81818181818181</v>
      </c>
      <c r="G14" s="1">
        <f t="shared" si="0"/>
        <v>231.81818181818181</v>
      </c>
      <c r="J14" s="2"/>
    </row>
    <row r="15" spans="1:10" x14ac:dyDescent="0.3">
      <c r="A15" t="s">
        <v>9</v>
      </c>
      <c r="B15" s="9">
        <v>4975</v>
      </c>
      <c r="C15" s="1">
        <v>60.4</v>
      </c>
      <c r="D15" s="3">
        <v>13.7</v>
      </c>
      <c r="E15">
        <v>7420</v>
      </c>
      <c r="F15" s="1">
        <f t="shared" si="1"/>
        <v>240.90909090909088</v>
      </c>
      <c r="G15" s="1">
        <f t="shared" si="0"/>
        <v>240.90909090909088</v>
      </c>
      <c r="J15" s="2"/>
    </row>
    <row r="16" spans="1:10" x14ac:dyDescent="0.3">
      <c r="A16" t="s">
        <v>9</v>
      </c>
      <c r="B16" s="9">
        <v>5398</v>
      </c>
      <c r="C16" s="1">
        <v>58.2</v>
      </c>
      <c r="D16" s="3">
        <v>13.9</v>
      </c>
      <c r="E16">
        <v>7560</v>
      </c>
      <c r="F16" s="1">
        <f t="shared" si="1"/>
        <v>245.45454545454544</v>
      </c>
      <c r="G16" s="1">
        <f t="shared" si="0"/>
        <v>245.45454545454544</v>
      </c>
      <c r="J16" s="2"/>
    </row>
    <row r="17" spans="1:10" x14ac:dyDescent="0.3">
      <c r="A17" t="s">
        <v>10</v>
      </c>
      <c r="B17" s="9">
        <v>2340</v>
      </c>
      <c r="C17" s="1">
        <v>57.2</v>
      </c>
      <c r="D17" s="3">
        <v>12.5</v>
      </c>
      <c r="E17">
        <v>6530</v>
      </c>
      <c r="F17" s="1">
        <f t="shared" si="1"/>
        <v>212.012987012987</v>
      </c>
      <c r="G17" s="1">
        <f t="shared" si="0"/>
        <v>212.012987012987</v>
      </c>
      <c r="J17" s="2"/>
    </row>
    <row r="18" spans="1:10" x14ac:dyDescent="0.3">
      <c r="A18" t="s">
        <v>10</v>
      </c>
      <c r="B18" s="9">
        <v>2847</v>
      </c>
      <c r="C18" s="1">
        <v>60.6</v>
      </c>
      <c r="D18" s="3">
        <v>13.7</v>
      </c>
      <c r="E18">
        <v>7290</v>
      </c>
      <c r="F18" s="1">
        <f t="shared" si="1"/>
        <v>236.68831168831164</v>
      </c>
      <c r="G18" s="1">
        <f t="shared" si="0"/>
        <v>236.68831168831164</v>
      </c>
      <c r="J18" s="2"/>
    </row>
    <row r="19" spans="1:10" x14ac:dyDescent="0.3">
      <c r="A19" t="s">
        <v>10</v>
      </c>
      <c r="B19" s="9">
        <v>2750</v>
      </c>
      <c r="C19" s="1">
        <v>58.2</v>
      </c>
      <c r="D19" s="3">
        <v>14.9</v>
      </c>
      <c r="E19">
        <v>7100</v>
      </c>
      <c r="F19" s="1">
        <f t="shared" si="1"/>
        <v>230.51948051948051</v>
      </c>
      <c r="G19" s="1">
        <f t="shared" si="0"/>
        <v>230.51948051948051</v>
      </c>
      <c r="J19" s="2"/>
    </row>
    <row r="20" spans="1:10" x14ac:dyDescent="0.3">
      <c r="A20" t="s">
        <v>10</v>
      </c>
      <c r="B20" s="9">
        <v>2852</v>
      </c>
      <c r="C20" s="1">
        <v>59.3</v>
      </c>
      <c r="D20" s="3">
        <v>16.100000000000001</v>
      </c>
      <c r="E20">
        <v>7800</v>
      </c>
      <c r="F20" s="1">
        <f t="shared" si="1"/>
        <v>253.2467532467532</v>
      </c>
      <c r="G20" s="1">
        <f t="shared" si="0"/>
        <v>251.44920779220774</v>
      </c>
      <c r="J20" s="2">
        <f>(D20-15.5)*1.183</f>
        <v>0.70980000000000176</v>
      </c>
    </row>
    <row r="21" spans="1:10" x14ac:dyDescent="0.3">
      <c r="A21" t="s">
        <v>10</v>
      </c>
      <c r="B21" s="9">
        <v>2646</v>
      </c>
      <c r="C21" s="1">
        <v>59</v>
      </c>
      <c r="D21" s="3">
        <v>13.4</v>
      </c>
      <c r="E21">
        <v>5920</v>
      </c>
      <c r="F21" s="1">
        <f t="shared" si="1"/>
        <v>192.20779220779218</v>
      </c>
      <c r="G21" s="1">
        <f t="shared" si="0"/>
        <v>192.20779220779218</v>
      </c>
      <c r="J21" s="2"/>
    </row>
    <row r="22" spans="1:10" x14ac:dyDescent="0.3">
      <c r="A22" t="s">
        <v>10</v>
      </c>
      <c r="B22" s="9">
        <v>2650</v>
      </c>
      <c r="C22" s="1">
        <v>59.8</v>
      </c>
      <c r="D22" s="3">
        <v>14.6</v>
      </c>
      <c r="E22">
        <v>7260</v>
      </c>
      <c r="F22" s="1">
        <f t="shared" si="1"/>
        <v>235.71428571428569</v>
      </c>
      <c r="G22" s="1">
        <f t="shared" si="0"/>
        <v>235.71428571428569</v>
      </c>
      <c r="J22" s="2"/>
    </row>
    <row r="23" spans="1:10" x14ac:dyDescent="0.3">
      <c r="A23" t="s">
        <v>10</v>
      </c>
      <c r="B23" s="9">
        <v>2653</v>
      </c>
      <c r="C23" s="1">
        <v>57.38</v>
      </c>
      <c r="D23" s="4">
        <v>15</v>
      </c>
      <c r="E23">
        <v>7020</v>
      </c>
      <c r="F23" s="1">
        <f t="shared" si="1"/>
        <v>227.9220779220779</v>
      </c>
      <c r="G23" s="1">
        <f t="shared" si="0"/>
        <v>227.9220779220779</v>
      </c>
      <c r="J23" s="2"/>
    </row>
    <row r="24" spans="1:10" x14ac:dyDescent="0.3">
      <c r="A24" t="s">
        <v>10</v>
      </c>
      <c r="B24" s="9">
        <v>2654</v>
      </c>
      <c r="C24" s="1">
        <v>59.4</v>
      </c>
      <c r="D24" s="3">
        <v>16.8</v>
      </c>
      <c r="E24">
        <v>7100</v>
      </c>
      <c r="F24" s="1">
        <f t="shared" si="1"/>
        <v>230.51948051948051</v>
      </c>
      <c r="G24" s="1">
        <f t="shared" si="0"/>
        <v>226.97432142857141</v>
      </c>
      <c r="J24" s="2">
        <f>(D24-15.5)*1.183</f>
        <v>1.5379000000000009</v>
      </c>
    </row>
    <row r="25" spans="1:10" x14ac:dyDescent="0.3">
      <c r="A25" t="s">
        <v>10</v>
      </c>
      <c r="B25" s="9">
        <v>2645</v>
      </c>
      <c r="C25" s="1">
        <v>60.6</v>
      </c>
      <c r="D25" s="3">
        <v>14.3</v>
      </c>
      <c r="E25">
        <v>5770</v>
      </c>
      <c r="F25" s="1">
        <f t="shared" si="1"/>
        <v>187.33766233766232</v>
      </c>
      <c r="G25" s="1">
        <f t="shared" si="0"/>
        <v>187.33766233766232</v>
      </c>
      <c r="J25" s="2"/>
    </row>
    <row r="26" spans="1:10" x14ac:dyDescent="0.3">
      <c r="A26" t="s">
        <v>10</v>
      </c>
      <c r="B26" s="9">
        <v>2553</v>
      </c>
      <c r="C26" s="1">
        <v>61</v>
      </c>
      <c r="D26" s="3">
        <v>16.8</v>
      </c>
      <c r="E26">
        <v>7090</v>
      </c>
      <c r="F26" s="1">
        <f t="shared" si="1"/>
        <v>230.19480519480518</v>
      </c>
      <c r="G26" s="1">
        <f t="shared" si="0"/>
        <v>226.65463928571427</v>
      </c>
      <c r="J26" s="2">
        <f t="shared" ref="J26:J27" si="2">(D26-15.5)*1.183</f>
        <v>1.5379000000000009</v>
      </c>
    </row>
    <row r="27" spans="1:10" x14ac:dyDescent="0.3">
      <c r="A27" t="s">
        <v>10</v>
      </c>
      <c r="B27" s="9">
        <v>2652</v>
      </c>
      <c r="C27" s="1">
        <v>58.1</v>
      </c>
      <c r="D27" s="3">
        <v>16.5</v>
      </c>
      <c r="E27">
        <v>6840</v>
      </c>
      <c r="F27" s="1">
        <f t="shared" si="1"/>
        <v>222.07792207792204</v>
      </c>
      <c r="G27" s="1">
        <f>F27*((100-J27)/100)</f>
        <v>219.4507402597402</v>
      </c>
      <c r="J27" s="2">
        <f t="shared" si="2"/>
        <v>1.1830000000000001</v>
      </c>
    </row>
    <row r="28" spans="1:10" ht="15" thickBot="1" x14ac:dyDescent="0.35">
      <c r="A28" s="5" t="s">
        <v>11</v>
      </c>
      <c r="B28" s="8" t="s">
        <v>12</v>
      </c>
      <c r="C28" s="6">
        <v>59</v>
      </c>
      <c r="D28" s="7">
        <v>14.8</v>
      </c>
      <c r="E28" s="5">
        <v>7040</v>
      </c>
      <c r="F28" s="6">
        <f t="shared" si="1"/>
        <v>228.57142857142856</v>
      </c>
      <c r="G28" s="6">
        <f>F28*((100-J28)/100)</f>
        <v>228.57142857142856</v>
      </c>
      <c r="J28" s="2"/>
    </row>
    <row r="29" spans="1:10" ht="15" thickTop="1" x14ac:dyDescent="0.3">
      <c r="A29" s="11"/>
      <c r="B29" s="12"/>
      <c r="C29" s="13"/>
      <c r="D29" s="14"/>
      <c r="E29" s="11"/>
      <c r="F29" s="13"/>
      <c r="G29" s="13"/>
      <c r="J29" s="2"/>
    </row>
    <row r="30" spans="1:10" x14ac:dyDescent="0.3">
      <c r="A30" s="15" t="s">
        <v>24</v>
      </c>
      <c r="B30" s="12"/>
      <c r="C30" s="13"/>
      <c r="D30" s="14"/>
      <c r="E30" s="11"/>
      <c r="F30" s="13"/>
      <c r="G30" s="13"/>
      <c r="J30" s="2"/>
    </row>
    <row r="31" spans="1:10" x14ac:dyDescent="0.3">
      <c r="C31" s="1"/>
      <c r="D31" s="3"/>
      <c r="F31" s="1"/>
      <c r="J31" s="2"/>
    </row>
    <row r="32" spans="1:10" x14ac:dyDescent="0.3">
      <c r="A32" t="s">
        <v>17</v>
      </c>
      <c r="B32" s="9" t="s">
        <v>18</v>
      </c>
      <c r="C32" s="1">
        <v>57.8</v>
      </c>
      <c r="D32" s="3">
        <v>15.1</v>
      </c>
      <c r="E32">
        <v>5620</v>
      </c>
      <c r="F32" s="1">
        <f>E32/56/0.427</f>
        <v>235.02843760455002</v>
      </c>
      <c r="G32" s="1">
        <f>F32*((100-J32)/100)</f>
        <v>235.02843760455002</v>
      </c>
      <c r="J32" s="2"/>
    </row>
    <row r="33" spans="1:10" x14ac:dyDescent="0.3">
      <c r="A33" t="s">
        <v>17</v>
      </c>
      <c r="B33" s="9" t="s">
        <v>19</v>
      </c>
      <c r="C33" s="1">
        <v>57.1</v>
      </c>
      <c r="D33" s="3">
        <v>14.9</v>
      </c>
      <c r="E33">
        <v>4850</v>
      </c>
      <c r="F33" s="1">
        <f>E33/56/0.427</f>
        <v>202.8270324523252</v>
      </c>
      <c r="G33" s="1">
        <f>F33*((100-J33)/100)</f>
        <v>202.8270324523252</v>
      </c>
      <c r="J33" s="2"/>
    </row>
    <row r="34" spans="1:10" x14ac:dyDescent="0.3">
      <c r="A34" t="s">
        <v>17</v>
      </c>
      <c r="B34" s="9" t="s">
        <v>20</v>
      </c>
      <c r="C34" s="1">
        <v>56.4</v>
      </c>
      <c r="D34" s="3">
        <v>14.8</v>
      </c>
      <c r="E34">
        <v>4860</v>
      </c>
      <c r="F34" s="1">
        <f t="shared" ref="F34:F46" si="3">E34/56/0.427</f>
        <v>203.24523251923722</v>
      </c>
      <c r="G34" s="1">
        <f t="shared" ref="G34:G46" si="4">F34*((100-J34)/100)</f>
        <v>203.24523251923722</v>
      </c>
      <c r="J34" s="2"/>
    </row>
    <row r="35" spans="1:10" x14ac:dyDescent="0.3">
      <c r="A35" t="s">
        <v>17</v>
      </c>
      <c r="B35" s="9" t="s">
        <v>21</v>
      </c>
      <c r="C35" s="1">
        <v>56.5</v>
      </c>
      <c r="D35" s="3">
        <v>14.5</v>
      </c>
      <c r="E35">
        <v>5400</v>
      </c>
      <c r="F35" s="1">
        <f t="shared" si="3"/>
        <v>225.82803613248578</v>
      </c>
      <c r="G35" s="1">
        <f t="shared" si="4"/>
        <v>225.82803613248578</v>
      </c>
      <c r="J35" s="2"/>
    </row>
    <row r="36" spans="1:10" x14ac:dyDescent="0.3">
      <c r="A36" t="s">
        <v>17</v>
      </c>
      <c r="B36" s="9" t="s">
        <v>22</v>
      </c>
      <c r="C36" s="1">
        <v>58.5</v>
      </c>
      <c r="D36" s="3">
        <v>14.8</v>
      </c>
      <c r="E36">
        <v>5630</v>
      </c>
      <c r="F36" s="1">
        <f t="shared" si="3"/>
        <v>235.44663767146204</v>
      </c>
      <c r="G36" s="1">
        <f t="shared" si="4"/>
        <v>235.44663767146204</v>
      </c>
    </row>
    <row r="37" spans="1:10" x14ac:dyDescent="0.3">
      <c r="A37" t="s">
        <v>11</v>
      </c>
      <c r="B37" s="9" t="s">
        <v>23</v>
      </c>
      <c r="C37" s="1">
        <v>56.6</v>
      </c>
      <c r="D37" s="4">
        <v>15</v>
      </c>
      <c r="E37">
        <v>5390</v>
      </c>
      <c r="F37" s="1">
        <f t="shared" si="3"/>
        <v>225.40983606557378</v>
      </c>
      <c r="G37" s="1">
        <f t="shared" si="4"/>
        <v>225.40983606557378</v>
      </c>
    </row>
    <row r="38" spans="1:10" x14ac:dyDescent="0.3">
      <c r="A38" t="s">
        <v>8</v>
      </c>
      <c r="B38" s="9">
        <v>4620</v>
      </c>
      <c r="C38" s="1">
        <v>58</v>
      </c>
      <c r="D38" s="4">
        <v>14</v>
      </c>
      <c r="E38">
        <v>5360</v>
      </c>
      <c r="F38" s="1">
        <f t="shared" si="3"/>
        <v>224.15523586483772</v>
      </c>
      <c r="G38" s="1">
        <f t="shared" si="4"/>
        <v>224.15523586483772</v>
      </c>
    </row>
    <row r="39" spans="1:10" x14ac:dyDescent="0.3">
      <c r="A39" t="s">
        <v>8</v>
      </c>
      <c r="B39" s="9">
        <v>4812</v>
      </c>
      <c r="C39" s="1">
        <v>57.6</v>
      </c>
      <c r="D39" s="1">
        <v>14.3</v>
      </c>
      <c r="E39">
        <v>5530</v>
      </c>
      <c r="F39" s="1">
        <f t="shared" si="3"/>
        <v>231.26463700234191</v>
      </c>
      <c r="G39" s="1">
        <f t="shared" si="4"/>
        <v>231.26463700234191</v>
      </c>
    </row>
    <row r="40" spans="1:10" x14ac:dyDescent="0.3">
      <c r="A40" t="s">
        <v>8</v>
      </c>
      <c r="B40" s="9">
        <v>5204</v>
      </c>
      <c r="C40" s="1">
        <v>58.4</v>
      </c>
      <c r="D40" s="1">
        <v>14.7</v>
      </c>
      <c r="E40">
        <v>5290</v>
      </c>
      <c r="F40" s="1">
        <f t="shared" si="3"/>
        <v>221.22783539645366</v>
      </c>
      <c r="G40" s="1">
        <f t="shared" si="4"/>
        <v>221.22783539645366</v>
      </c>
    </row>
    <row r="41" spans="1:10" x14ac:dyDescent="0.3">
      <c r="A41" t="s">
        <v>8</v>
      </c>
      <c r="B41" s="9">
        <v>5345</v>
      </c>
      <c r="C41" s="1">
        <v>57.6</v>
      </c>
      <c r="D41" s="1">
        <v>14.7</v>
      </c>
      <c r="E41">
        <v>5520</v>
      </c>
      <c r="F41" s="1">
        <f t="shared" si="3"/>
        <v>230.84643693542992</v>
      </c>
      <c r="G41" s="1">
        <f t="shared" si="4"/>
        <v>230.84643693542992</v>
      </c>
    </row>
    <row r="42" spans="1:10" x14ac:dyDescent="0.3">
      <c r="A42" t="s">
        <v>8</v>
      </c>
      <c r="B42" s="9">
        <v>5654</v>
      </c>
      <c r="C42" s="1">
        <v>58.9</v>
      </c>
      <c r="D42" s="1">
        <v>15.1</v>
      </c>
      <c r="E42">
        <v>6250</v>
      </c>
      <c r="F42" s="1">
        <f t="shared" si="3"/>
        <v>261.37504182000669</v>
      </c>
      <c r="G42" s="1">
        <f t="shared" si="4"/>
        <v>261.37504182000669</v>
      </c>
    </row>
    <row r="43" spans="1:10" x14ac:dyDescent="0.3">
      <c r="A43" t="s">
        <v>10</v>
      </c>
      <c r="B43" s="9">
        <v>2554</v>
      </c>
      <c r="C43" s="1">
        <v>56.2</v>
      </c>
      <c r="D43" s="1">
        <v>14.4</v>
      </c>
      <c r="E43">
        <v>5330</v>
      </c>
      <c r="F43" s="1">
        <f t="shared" si="3"/>
        <v>222.90063566410171</v>
      </c>
      <c r="G43" s="1">
        <f t="shared" si="4"/>
        <v>222.90063566410171</v>
      </c>
    </row>
    <row r="44" spans="1:10" x14ac:dyDescent="0.3">
      <c r="A44" t="s">
        <v>10</v>
      </c>
      <c r="B44" s="9">
        <v>2651</v>
      </c>
      <c r="C44" s="1">
        <v>57.5</v>
      </c>
      <c r="D44" s="1">
        <v>14.3</v>
      </c>
      <c r="E44">
        <v>5720</v>
      </c>
      <c r="F44" s="1">
        <f t="shared" si="3"/>
        <v>239.21043827367012</v>
      </c>
      <c r="G44" s="1">
        <f t="shared" si="4"/>
        <v>239.21043827367012</v>
      </c>
    </row>
    <row r="45" spans="1:10" x14ac:dyDescent="0.3">
      <c r="A45" t="s">
        <v>10</v>
      </c>
      <c r="B45" s="9">
        <v>2648</v>
      </c>
      <c r="C45" s="1">
        <v>59.7</v>
      </c>
      <c r="D45" s="1">
        <v>13.9</v>
      </c>
      <c r="E45">
        <v>5520</v>
      </c>
      <c r="F45" s="1">
        <f t="shared" si="3"/>
        <v>230.84643693542992</v>
      </c>
      <c r="G45" s="1">
        <f t="shared" si="4"/>
        <v>230.84643693542992</v>
      </c>
    </row>
    <row r="46" spans="1:10" x14ac:dyDescent="0.3">
      <c r="A46" t="s">
        <v>10</v>
      </c>
      <c r="B46" s="9">
        <v>2954</v>
      </c>
      <c r="C46" s="1">
        <v>58</v>
      </c>
      <c r="D46" s="1">
        <v>16</v>
      </c>
      <c r="E46">
        <v>5760</v>
      </c>
      <c r="F46" s="1">
        <f t="shared" si="3"/>
        <v>240.88323854131818</v>
      </c>
      <c r="G46" s="1">
        <f t="shared" si="4"/>
        <v>239.45841418534627</v>
      </c>
      <c r="J46" s="2">
        <f t="shared" ref="J46" si="5">(D46-15.5)*1.183</f>
        <v>0.59150000000000003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Kathryn Rawley</cp:lastModifiedBy>
  <dcterms:created xsi:type="dcterms:W3CDTF">2013-11-06T04:18:28Z</dcterms:created>
  <dcterms:modified xsi:type="dcterms:W3CDTF">2013-12-29T19:25:22Z</dcterms:modified>
</cp:coreProperties>
</file>