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ryn\Desktop\"/>
    </mc:Choice>
  </mc:AlternateContent>
  <bookViews>
    <workbookView xWindow="0" yWindow="0" windowWidth="28800" windowHeight="12435"/>
  </bookViews>
  <sheets>
    <sheet name="Sheet1" sheetId="2" r:id="rId1"/>
    <sheet name="Sheet3" sheetId="3" r:id="rId2"/>
  </sheets>
  <definedNames>
    <definedName name="_xlnm.Print_Area" localSheetId="0">Sheet1!$A$1:$L$44</definedName>
  </definedNames>
  <calcPr calcId="152511"/>
</workbook>
</file>

<file path=xl/calcChain.xml><?xml version="1.0" encoding="utf-8"?>
<calcChain xmlns="http://schemas.openxmlformats.org/spreadsheetml/2006/main">
  <c r="K32" i="2" l="1"/>
  <c r="K29" i="2"/>
  <c r="K33" i="2"/>
  <c r="K27" i="2"/>
  <c r="K40" i="2"/>
  <c r="K39" i="2"/>
  <c r="K42" i="2"/>
  <c r="K41" i="2"/>
  <c r="K44" i="2"/>
  <c r="K43" i="2"/>
  <c r="K28" i="2"/>
  <c r="K16" i="2" l="1"/>
  <c r="K18" i="2" l="1"/>
  <c r="K21" i="2"/>
  <c r="K26" i="2" l="1"/>
  <c r="K31" i="2"/>
  <c r="K38" i="2"/>
  <c r="K36" i="2"/>
  <c r="K19" i="2"/>
  <c r="K25" i="2"/>
  <c r="K30" i="2"/>
  <c r="K35" i="2"/>
  <c r="K23" i="2"/>
  <c r="K13" i="2"/>
  <c r="K14" i="2"/>
  <c r="K20" i="2"/>
  <c r="K11" i="2"/>
  <c r="K12" i="2"/>
  <c r="K22" i="2"/>
  <c r="K34" i="2"/>
  <c r="K24" i="2"/>
  <c r="K17" i="2"/>
  <c r="K15" i="2"/>
  <c r="K37" i="2"/>
</calcChain>
</file>

<file path=xl/sharedStrings.xml><?xml version="1.0" encoding="utf-8"?>
<sst xmlns="http://schemas.openxmlformats.org/spreadsheetml/2006/main" count="131" uniqueCount="69">
  <si>
    <t>RDM</t>
  </si>
  <si>
    <t>Customer</t>
  </si>
  <si>
    <t>Address</t>
  </si>
  <si>
    <t>Phone #</t>
  </si>
  <si>
    <t>Planting Date</t>
  </si>
  <si>
    <t>Harvest Date</t>
  </si>
  <si>
    <t>Planting Population</t>
  </si>
  <si>
    <t>Plot #</t>
  </si>
  <si>
    <t>Brand</t>
  </si>
  <si>
    <t>Hybrid</t>
  </si>
  <si>
    <t>Traits</t>
  </si>
  <si>
    <t>Previous Crop</t>
  </si>
  <si>
    <t>2014 Shelled Corn Plot</t>
  </si>
  <si>
    <t>Bushels/ Acre</t>
  </si>
  <si>
    <t>Test Weight</t>
  </si>
  <si>
    <t>Moisture</t>
  </si>
  <si>
    <t>Harvest Weight</t>
  </si>
  <si>
    <t>Row Length</t>
  </si>
  <si>
    <t># of Rows</t>
  </si>
  <si>
    <t>Tillage Type</t>
  </si>
  <si>
    <t>Augusta</t>
  </si>
  <si>
    <t>0606</t>
  </si>
  <si>
    <t>0720</t>
  </si>
  <si>
    <t>008</t>
  </si>
  <si>
    <t>Leabrook Ag</t>
  </si>
  <si>
    <t>2278 Leabrook Rd.</t>
  </si>
  <si>
    <t>Lancaster, PA 17601</t>
  </si>
  <si>
    <t>717.898.9576</t>
  </si>
  <si>
    <t>GTCBLL</t>
  </si>
  <si>
    <t xml:space="preserve">VT3 </t>
  </si>
  <si>
    <t>VT3PRO</t>
  </si>
  <si>
    <t>6867</t>
  </si>
  <si>
    <t>GT3000</t>
  </si>
  <si>
    <t>5566</t>
  </si>
  <si>
    <t>5565</t>
  </si>
  <si>
    <t>VT2PRO</t>
  </si>
  <si>
    <t>5465</t>
  </si>
  <si>
    <t>6664</t>
  </si>
  <si>
    <t>7664</t>
  </si>
  <si>
    <t>6164</t>
  </si>
  <si>
    <t>5664</t>
  </si>
  <si>
    <t>Partners</t>
  </si>
  <si>
    <t>8441</t>
  </si>
  <si>
    <t>GT</t>
  </si>
  <si>
    <t>4363</t>
  </si>
  <si>
    <t>GENSS</t>
  </si>
  <si>
    <t>5562</t>
  </si>
  <si>
    <t>5262</t>
  </si>
  <si>
    <t>Doeblers</t>
  </si>
  <si>
    <t>647</t>
  </si>
  <si>
    <t>AM1</t>
  </si>
  <si>
    <t>Pioneer</t>
  </si>
  <si>
    <t>1184</t>
  </si>
  <si>
    <t>AMX</t>
  </si>
  <si>
    <t>5560</t>
  </si>
  <si>
    <t>5658</t>
  </si>
  <si>
    <t>5457</t>
  </si>
  <si>
    <t>2954</t>
  </si>
  <si>
    <t>3354</t>
  </si>
  <si>
    <t>2852</t>
  </si>
  <si>
    <t>2847</t>
  </si>
  <si>
    <t>2340</t>
  </si>
  <si>
    <t>2035</t>
  </si>
  <si>
    <t>Corn</t>
  </si>
  <si>
    <t>Conventional</t>
  </si>
  <si>
    <t>31K</t>
  </si>
  <si>
    <t>30(2)</t>
  </si>
  <si>
    <t>31(2)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</si>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</sst>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m/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2" fontId="1" fillId="0" borderId="8" xfId="0" applyNumberFormat="1" applyFont="1" applyBorder="1" applyProtection="1">
      <protection hidden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8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3" fontId="0" fillId="0" borderId="8" xfId="0" applyNumberFormat="1" applyBorder="1" applyAlignment="1" applyProtection="1">
      <alignment horizontal="center"/>
      <protection locked="0"/>
    </xf>
    <xf numFmtId="165" fontId="0" fillId="0" borderId="8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Fill="1" applyBorder="1" applyProtection="1"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166" fontId="0" fillId="0" borderId="3" xfId="0" applyNumberForma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right"/>
      <protection locked="0"/>
    </xf>
    <xf numFmtId="49" fontId="0" fillId="0" borderId="5" xfId="0" applyNumberFormat="1" applyBorder="1" applyAlignment="1" applyProtection="1">
      <alignment horizontal="right"/>
      <protection locked="0"/>
    </xf>
    <xf numFmtId="0" fontId="1" fillId="0" borderId="16" xfId="0" applyFont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3" fontId="0" fillId="0" borderId="11" xfId="0" applyNumberForma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49" fontId="0" fillId="0" borderId="4" xfId="0" applyNumberFormat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5" fillId="0" borderId="8" xfId="0" applyNumberFormat="1" applyFont="1" applyBorder="1" applyProtection="1">
      <protection hidden="1"/>
    </xf>
    <xf numFmtId="0" fontId="0" fillId="0" borderId="31" xfId="0" applyBorder="1" applyProtection="1">
      <protection locked="0"/>
    </xf>
    <xf numFmtId="0" fontId="0" fillId="0" borderId="30" xfId="0" applyBorder="1" applyProtection="1">
      <protection locked="0"/>
    </xf>
    <xf numFmtId="165" fontId="0" fillId="0" borderId="31" xfId="0" applyNumberFormat="1" applyBorder="1" applyAlignment="1" applyProtection="1">
      <alignment horizontal="center"/>
      <protection locked="0"/>
    </xf>
    <xf numFmtId="3" fontId="0" fillId="0" borderId="31" xfId="0" applyNumberFormat="1" applyBorder="1" applyAlignment="1" applyProtection="1">
      <alignment horizontal="center"/>
      <protection locked="0"/>
    </xf>
    <xf numFmtId="3" fontId="0" fillId="0" borderId="30" xfId="0" applyNumberFormat="1" applyBorder="1" applyAlignment="1" applyProtection="1">
      <alignment horizontal="center"/>
      <protection locked="0"/>
    </xf>
    <xf numFmtId="10" fontId="0" fillId="0" borderId="8" xfId="0" applyNumberFormat="1" applyBorder="1" applyAlignment="1" applyProtection="1">
      <alignment horizontal="center"/>
      <protection locked="0"/>
    </xf>
    <xf numFmtId="10" fontId="0" fillId="0" borderId="11" xfId="0" applyNumberFormat="1" applyBorder="1" applyAlignment="1" applyProtection="1">
      <alignment horizontal="center"/>
      <protection locked="0"/>
    </xf>
    <xf numFmtId="10" fontId="0" fillId="0" borderId="30" xfId="0" applyNumberFormat="1" applyBorder="1" applyAlignment="1" applyProtection="1">
      <alignment horizontal="center"/>
      <protection locked="0"/>
    </xf>
    <xf numFmtId="165" fontId="0" fillId="0" borderId="3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/>
    <xf numFmtId="0" fontId="0" fillId="0" borderId="0" xfId="0" applyFill="1" applyBorder="1" applyAlignment="1" applyProtection="1">
      <alignment horizontal="right"/>
      <protection locked="0"/>
    </xf>
    <xf numFmtId="0" fontId="0" fillId="0" borderId="32" xfId="0" applyBorder="1"/>
    <xf numFmtId="0" fontId="0" fillId="0" borderId="3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Fill="1" applyBorder="1" applyProtection="1">
      <protection locked="0"/>
    </xf>
    <xf numFmtId="10" fontId="0" fillId="0" borderId="31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2" fontId="5" fillId="0" borderId="11" xfId="0" applyNumberFormat="1" applyFont="1" applyBorder="1" applyProtection="1">
      <protection hidden="1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</cellXfs>
  <cellStyles count="1">
    <cellStyle name="Normal" xfId="0" builtinId="0"/>
  </cellStyles>
  <dxfs count="16">
    <dxf>
      <alignment horizontal="center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1" hidden="1"/>
    </dxf>
    <dxf>
      <numFmt numFmtId="165" formatCode="0.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  <protection locked="0" hidden="0"/>
    </dxf>
    <dxf>
      <numFmt numFmtId="14" formatCode="0.00%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  <protection locked="0" hidden="0"/>
    </dxf>
    <dxf>
      <numFmt numFmtId="3" formatCode="#,##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  <protection locked="0" hidden="0"/>
    </dxf>
    <dxf>
      <numFmt numFmtId="165" formatCode="0.0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 style="hair">
          <color indexed="64"/>
        </bottom>
        <vertical/>
        <horizontal/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  <protection locked="0" hidden="0"/>
    </dxf>
    <dxf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/>
        <vertical/>
        <horizontal/>
      </border>
      <protection locked="0" hidden="0"/>
    </dxf>
    <dxf>
      <border diagonalUp="0" diagonalDown="0">
        <left/>
        <right/>
        <top/>
        <bottom style="thin">
          <color indexed="64"/>
        </bottom>
        <vertical/>
        <horizontal/>
      </border>
      <protection locked="0" hidden="0"/>
    </dxf>
    <dxf>
      <numFmt numFmtId="30" formatCode="@"/>
      <alignment horizontal="right" vertical="bottom" textRotation="0" wrapText="0" indent="0" justifyLastLine="0" shrinkToFit="0" readingOrder="0"/>
      <border diagonalUp="0" diagonalDown="0">
        <left/>
        <right/>
        <top/>
        <bottom style="thin">
          <color indexed="64"/>
        </bottom>
        <vertical/>
        <horizontal/>
      </border>
      <protection locked="0" hidden="0"/>
    </dxf>
    <dxf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  <protection locked="0" hidden="0"/>
    </dxf>
    <dxf>
      <fill>
        <patternFill patternType="none">
          <fgColor indexed="64"/>
          <bgColor indexed="65"/>
        </patternFill>
      </fill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protection locked="0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28576</xdr:colOff>
      <xdr:row>0</xdr:row>
      <xdr:rowOff>76200</xdr:rowOff>
    </xdr:from>
    <xdr:to>
      <xdr:col>11</xdr:col>
      <xdr:colOff>2143920</xdr:colOff>
      <xdr:row>1</xdr:row>
      <xdr:rowOff>238125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971" b="33473"/>
        <a:stretch/>
      </xdr:blipFill>
      <xdr:spPr>
        <a:xfrm>
          <a:off x="8296276" y="76200"/>
          <a:ext cx="2115344" cy="619125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0</xdr:row>
      <xdr:rowOff>19050</xdr:rowOff>
    </xdr:from>
    <xdr:to>
      <xdr:col>1</xdr:col>
      <xdr:colOff>571500</xdr:colOff>
      <xdr:row>2</xdr:row>
      <xdr:rowOff>149909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01" y="19050"/>
          <a:ext cx="1304924" cy="104525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0:L44" totalsRowShown="0" headerRowDxfId="15" dataDxfId="13" headerRowBorderDxfId="14" tableBorderDxfId="12">
  <autoFilter ref="A10:L44"/>
  <sortState ref="A11:L44">
    <sortCondition descending="1" ref="K10:K44"/>
  </sortState>
  <tableColumns count="12">
    <tableColumn id="2" name="Plot #" dataDxfId="11"/>
    <tableColumn id="3" name="Brand" dataDxfId="10"/>
    <tableColumn id="4" name="Hybrid" dataDxfId="9"/>
    <tableColumn id="5" name="Traits" dataDxfId="8"/>
    <tableColumn id="6" name="RDM" dataDxfId="7"/>
    <tableColumn id="7" name="# of Rows" dataDxfId="6"/>
    <tableColumn id="8" name="Row Length" dataDxfId="5"/>
    <tableColumn id="9" name="Harvest Weight" dataDxfId="4"/>
    <tableColumn id="10" name="Moisture" dataDxfId="3"/>
    <tableColumn id="11" name="Test Weight" dataDxfId="2"/>
    <tableColumn id="12" name="Bushels/ Acre" dataDxfId="1">
      <calculatedColumnFormula>IF(H11=0,"",(((1-I11)/(1-15.5%))*(H11/56)/(F11*2.5*G11/43560)))</calculatedColumnFormula>
    </tableColumn>
    <tableColumn id="1" name="Column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workbookViewId="0">
      <selection activeCell="N2" sqref="N2"/>
    </sheetView>
  </sheetViews>
  <sheetFormatPr defaultRowHeight="15" x14ac:dyDescent="0.25"/>
  <cols>
    <col min="1" max="1" width="11.42578125" customWidth="1"/>
    <col min="3" max="3" width="9" customWidth="1"/>
    <col min="4" max="4" width="8.140625" customWidth="1"/>
    <col min="5" max="5" width="7.42578125" customWidth="1"/>
    <col min="6" max="10" width="12.7109375" customWidth="1"/>
    <col min="11" max="11" width="15.28515625" customWidth="1"/>
    <col min="12" max="12" width="33.28515625" customWidth="1"/>
    <col min="13" max="13" width="35.5703125" customWidth="1"/>
    <col min="15" max="15" width="9.140625" customWidth="1"/>
    <col min="16" max="16" width="10" customWidth="1"/>
    <col min="17" max="17" width="32.7109375" customWidth="1"/>
    <col min="18" max="18" width="3.7109375" customWidth="1"/>
  </cols>
  <sheetData>
    <row r="1" spans="1:20" ht="36" customHeight="1" x14ac:dyDescent="0.25">
      <c r="A1" s="71" t="s">
        <v>12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40"/>
      <c r="N1" s="40"/>
      <c r="O1" s="40"/>
      <c r="P1" s="40"/>
      <c r="Q1" s="40"/>
      <c r="R1" s="40"/>
      <c r="S1" s="40"/>
      <c r="T1" s="2"/>
    </row>
    <row r="2" spans="1:20" ht="36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0" x14ac:dyDescent="0.25">
      <c r="A3" s="2"/>
      <c r="B3" s="2"/>
      <c r="C3" s="2"/>
      <c r="D3" s="2"/>
      <c r="E3" s="5"/>
      <c r="F3" s="2"/>
      <c r="G3" s="2"/>
      <c r="H3" s="2"/>
      <c r="I3" s="2"/>
      <c r="J3" s="2"/>
    </row>
    <row r="4" spans="1:20" ht="30" customHeight="1" x14ac:dyDescent="0.45">
      <c r="A4" s="85" t="s">
        <v>1</v>
      </c>
      <c r="B4" s="86"/>
      <c r="C4" s="75" t="s">
        <v>24</v>
      </c>
      <c r="D4" s="76"/>
      <c r="E4" s="76"/>
      <c r="F4" s="77"/>
      <c r="G4" s="27" t="s">
        <v>4</v>
      </c>
      <c r="H4" s="6" t="s">
        <v>5</v>
      </c>
      <c r="I4" s="19" t="s">
        <v>6</v>
      </c>
      <c r="J4" s="6" t="s">
        <v>11</v>
      </c>
      <c r="K4" s="20" t="s">
        <v>19</v>
      </c>
    </row>
    <row r="5" spans="1:20" x14ac:dyDescent="0.25">
      <c r="A5" s="79" t="s">
        <v>2</v>
      </c>
      <c r="B5" s="80"/>
      <c r="C5" s="21" t="s">
        <v>25</v>
      </c>
      <c r="D5" s="21"/>
      <c r="E5" s="21"/>
      <c r="F5" s="28"/>
      <c r="G5" s="42">
        <v>41787</v>
      </c>
      <c r="H5" s="23">
        <v>41935</v>
      </c>
      <c r="I5" s="43" t="s">
        <v>65</v>
      </c>
      <c r="J5" s="44" t="s">
        <v>63</v>
      </c>
      <c r="K5" s="22" t="s">
        <v>64</v>
      </c>
    </row>
    <row r="6" spans="1:20" x14ac:dyDescent="0.25">
      <c r="A6" s="81"/>
      <c r="B6" s="82"/>
      <c r="C6" s="21" t="s">
        <v>26</v>
      </c>
      <c r="D6" s="21"/>
      <c r="E6" s="21"/>
      <c r="F6" s="28"/>
      <c r="G6" s="5"/>
      <c r="H6" s="2"/>
      <c r="I6" s="2"/>
      <c r="J6" s="2"/>
      <c r="K6" s="2"/>
      <c r="L6" s="2"/>
    </row>
    <row r="7" spans="1:20" x14ac:dyDescent="0.25">
      <c r="A7" s="83" t="s">
        <v>3</v>
      </c>
      <c r="B7" s="84"/>
      <c r="C7" s="78" t="s">
        <v>27</v>
      </c>
      <c r="D7" s="78"/>
      <c r="E7" s="29"/>
      <c r="F7" s="30"/>
      <c r="G7" s="2"/>
      <c r="H7" s="2"/>
      <c r="I7" s="5"/>
      <c r="J7" s="2"/>
    </row>
    <row r="8" spans="1:20" x14ac:dyDescent="0.25">
      <c r="A8" s="5"/>
      <c r="B8" s="8"/>
      <c r="C8" s="8"/>
      <c r="D8" s="8"/>
      <c r="E8" s="8"/>
      <c r="F8" s="2"/>
      <c r="G8" s="2"/>
      <c r="H8" s="5"/>
      <c r="I8" s="5"/>
      <c r="J8" s="2"/>
    </row>
    <row r="9" spans="1:20" x14ac:dyDescent="0.25">
      <c r="A9" s="5"/>
      <c r="B9" s="8"/>
      <c r="C9" s="8"/>
      <c r="D9" s="8"/>
      <c r="E9" s="8"/>
      <c r="F9" s="2"/>
      <c r="G9" s="2"/>
      <c r="H9" s="2"/>
      <c r="I9" s="5"/>
      <c r="J9" s="2"/>
    </row>
    <row r="10" spans="1:20" ht="28.5" customHeight="1" x14ac:dyDescent="0.25">
      <c r="A10" s="31" t="s">
        <v>7</v>
      </c>
      <c r="B10" s="24" t="s">
        <v>8</v>
      </c>
      <c r="C10" s="24" t="s">
        <v>9</v>
      </c>
      <c r="D10" s="24" t="s">
        <v>10</v>
      </c>
      <c r="E10" s="32" t="s">
        <v>0</v>
      </c>
      <c r="F10" s="33" t="s">
        <v>18</v>
      </c>
      <c r="G10" s="33" t="s">
        <v>17</v>
      </c>
      <c r="H10" s="34" t="s">
        <v>16</v>
      </c>
      <c r="I10" s="24" t="s">
        <v>15</v>
      </c>
      <c r="J10" s="34" t="s">
        <v>14</v>
      </c>
      <c r="K10" s="34" t="s">
        <v>13</v>
      </c>
      <c r="L10" s="34" t="s">
        <v>68</v>
      </c>
      <c r="M10" s="2"/>
      <c r="N10" s="72"/>
      <c r="O10" s="73"/>
      <c r="P10" s="73"/>
      <c r="Q10" s="74"/>
    </row>
    <row r="11" spans="1:20" x14ac:dyDescent="0.25">
      <c r="A11" s="5">
        <v>15</v>
      </c>
      <c r="B11" s="11" t="s">
        <v>20</v>
      </c>
      <c r="C11" s="26" t="s">
        <v>44</v>
      </c>
      <c r="D11" s="9" t="s">
        <v>45</v>
      </c>
      <c r="E11" s="49">
        <v>113</v>
      </c>
      <c r="F11" s="13">
        <v>6</v>
      </c>
      <c r="G11" s="51">
        <v>350</v>
      </c>
      <c r="H11" s="52">
        <v>1885</v>
      </c>
      <c r="I11" s="68">
        <v>0.27600000000000002</v>
      </c>
      <c r="J11" s="51">
        <v>52.2</v>
      </c>
      <c r="K11" s="1">
        <f t="shared" ref="K11:K44" si="0">IF(H11=0,"",(((1-I11)/(1-15.5%))*(H11/56)/(F11*2.5*G11/43560)))</f>
        <v>239.29507064364208</v>
      </c>
      <c r="L11" s="8"/>
      <c r="M11" s="2"/>
      <c r="N11" s="4"/>
      <c r="O11" s="63"/>
      <c r="P11" s="64"/>
      <c r="Q11" s="61"/>
    </row>
    <row r="12" spans="1:20" x14ac:dyDescent="0.25">
      <c r="A12" s="5">
        <v>10</v>
      </c>
      <c r="B12" s="4" t="s">
        <v>20</v>
      </c>
      <c r="C12" s="25" t="s">
        <v>38</v>
      </c>
      <c r="D12" s="12" t="s">
        <v>30</v>
      </c>
      <c r="E12" s="7">
        <v>114</v>
      </c>
      <c r="F12" s="13">
        <v>6</v>
      </c>
      <c r="G12" s="51">
        <v>350</v>
      </c>
      <c r="H12" s="14">
        <v>1830</v>
      </c>
      <c r="I12" s="54">
        <v>0.25800000000000001</v>
      </c>
      <c r="J12" s="15">
        <v>52.6</v>
      </c>
      <c r="K12" s="1">
        <f t="shared" si="0"/>
        <v>238.08872358410824</v>
      </c>
      <c r="L12" s="8"/>
      <c r="M12" s="2"/>
      <c r="N12" s="4"/>
      <c r="O12" s="25"/>
      <c r="P12" s="64"/>
      <c r="Q12" s="61"/>
    </row>
    <row r="13" spans="1:20" x14ac:dyDescent="0.25">
      <c r="A13" s="5">
        <v>4</v>
      </c>
      <c r="B13" s="16" t="s">
        <v>20</v>
      </c>
      <c r="C13" s="46" t="s">
        <v>31</v>
      </c>
      <c r="D13" s="17" t="s">
        <v>32</v>
      </c>
      <c r="E13" s="7">
        <v>117</v>
      </c>
      <c r="F13" s="13">
        <v>6</v>
      </c>
      <c r="G13" s="51">
        <v>350</v>
      </c>
      <c r="H13" s="14">
        <v>1930</v>
      </c>
      <c r="I13" s="54">
        <v>0.316</v>
      </c>
      <c r="J13" s="15">
        <v>55.2</v>
      </c>
      <c r="K13" s="1">
        <f t="shared" si="0"/>
        <v>231.47134887090931</v>
      </c>
      <c r="L13" s="8"/>
      <c r="M13" s="2"/>
      <c r="N13" s="16"/>
      <c r="O13" s="46"/>
      <c r="P13" s="65"/>
      <c r="Q13" s="61"/>
    </row>
    <row r="14" spans="1:20" x14ac:dyDescent="0.25">
      <c r="A14" s="5">
        <v>17</v>
      </c>
      <c r="B14" s="4" t="s">
        <v>20</v>
      </c>
      <c r="C14" s="25" t="s">
        <v>47</v>
      </c>
      <c r="D14" s="12" t="s">
        <v>35</v>
      </c>
      <c r="E14" s="7">
        <v>112</v>
      </c>
      <c r="F14" s="13">
        <v>6</v>
      </c>
      <c r="G14" s="51">
        <v>350</v>
      </c>
      <c r="H14" s="14">
        <v>1785</v>
      </c>
      <c r="I14" s="54">
        <v>0.26600000000000001</v>
      </c>
      <c r="J14" s="15">
        <v>51</v>
      </c>
      <c r="K14" s="1">
        <f t="shared" si="0"/>
        <v>229.73021132713441</v>
      </c>
      <c r="L14" s="8"/>
      <c r="M14" s="2"/>
      <c r="N14" s="4"/>
      <c r="O14" s="25"/>
      <c r="P14" s="64"/>
      <c r="Q14" s="61"/>
    </row>
    <row r="15" spans="1:20" x14ac:dyDescent="0.25">
      <c r="A15" s="5">
        <v>12</v>
      </c>
      <c r="B15" s="11" t="s">
        <v>20</v>
      </c>
      <c r="C15" s="26" t="s">
        <v>40</v>
      </c>
      <c r="D15" s="9" t="s">
        <v>32</v>
      </c>
      <c r="E15" s="7">
        <v>114</v>
      </c>
      <c r="F15" s="13">
        <v>6</v>
      </c>
      <c r="G15" s="51">
        <v>350</v>
      </c>
      <c r="H15" s="14">
        <v>1725</v>
      </c>
      <c r="I15" s="54">
        <v>0.252</v>
      </c>
      <c r="J15" s="15">
        <v>53.3</v>
      </c>
      <c r="K15" s="1">
        <f t="shared" si="0"/>
        <v>226.24267600531337</v>
      </c>
      <c r="L15" s="8"/>
      <c r="M15" s="2"/>
      <c r="N15" s="11"/>
      <c r="O15" s="26"/>
      <c r="P15" s="66"/>
      <c r="Q15" s="61"/>
    </row>
    <row r="16" spans="1:20" x14ac:dyDescent="0.25">
      <c r="A16" s="5">
        <v>11</v>
      </c>
      <c r="B16" s="16" t="s">
        <v>20</v>
      </c>
      <c r="C16" s="46" t="s">
        <v>39</v>
      </c>
      <c r="D16" s="17" t="s">
        <v>32</v>
      </c>
      <c r="E16" s="7">
        <v>114</v>
      </c>
      <c r="F16" s="41">
        <v>6</v>
      </c>
      <c r="G16" s="51">
        <v>350</v>
      </c>
      <c r="H16" s="14">
        <v>1745</v>
      </c>
      <c r="I16" s="54">
        <v>0.27300000000000002</v>
      </c>
      <c r="J16" s="15">
        <v>52.5</v>
      </c>
      <c r="K16" s="39">
        <f t="shared" si="0"/>
        <v>222.4404033329308</v>
      </c>
      <c r="L16" s="8"/>
      <c r="M16" s="2"/>
      <c r="N16" s="16"/>
      <c r="O16" s="46"/>
      <c r="P16" s="65"/>
      <c r="Q16" s="61"/>
    </row>
    <row r="17" spans="1:17" x14ac:dyDescent="0.25">
      <c r="A17" s="5">
        <v>8</v>
      </c>
      <c r="B17" s="4" t="s">
        <v>20</v>
      </c>
      <c r="C17" s="25" t="s">
        <v>36</v>
      </c>
      <c r="D17" s="12" t="s">
        <v>28</v>
      </c>
      <c r="E17" s="7">
        <v>115</v>
      </c>
      <c r="F17" s="13">
        <v>6</v>
      </c>
      <c r="G17" s="51">
        <v>350</v>
      </c>
      <c r="H17" s="14">
        <v>1790</v>
      </c>
      <c r="I17" s="54">
        <v>0.30399999999999999</v>
      </c>
      <c r="J17" s="15">
        <v>52.2</v>
      </c>
      <c r="K17" s="1">
        <f t="shared" si="0"/>
        <v>218.44700881536045</v>
      </c>
      <c r="L17" s="8"/>
      <c r="M17" s="2"/>
      <c r="N17" s="4"/>
      <c r="O17" s="63"/>
      <c r="P17" s="64"/>
      <c r="Q17" s="61"/>
    </row>
    <row r="18" spans="1:17" x14ac:dyDescent="0.25">
      <c r="A18" s="5">
        <v>18</v>
      </c>
      <c r="B18" s="11" t="s">
        <v>48</v>
      </c>
      <c r="C18" s="26" t="s">
        <v>49</v>
      </c>
      <c r="D18" s="9" t="s">
        <v>50</v>
      </c>
      <c r="E18" s="7">
        <v>110</v>
      </c>
      <c r="F18" s="13">
        <v>6</v>
      </c>
      <c r="G18" s="51">
        <v>350</v>
      </c>
      <c r="H18" s="14">
        <v>1605</v>
      </c>
      <c r="I18" s="54">
        <v>0.22900000000000001</v>
      </c>
      <c r="J18" s="15">
        <v>56.3</v>
      </c>
      <c r="K18" s="1">
        <f t="shared" si="0"/>
        <v>216.97677333655358</v>
      </c>
      <c r="L18" s="8"/>
      <c r="M18" s="2"/>
      <c r="N18" s="11"/>
      <c r="O18" s="26"/>
      <c r="P18" s="66"/>
      <c r="Q18" s="61"/>
    </row>
    <row r="19" spans="1:17" x14ac:dyDescent="0.25">
      <c r="A19" s="5">
        <v>13</v>
      </c>
      <c r="B19" s="16" t="s">
        <v>20</v>
      </c>
      <c r="C19" s="47" t="s">
        <v>22</v>
      </c>
      <c r="D19" s="17" t="s">
        <v>28</v>
      </c>
      <c r="E19" s="7">
        <v>111</v>
      </c>
      <c r="F19" s="13">
        <v>6</v>
      </c>
      <c r="G19" s="51">
        <v>350</v>
      </c>
      <c r="H19" s="14">
        <v>1630</v>
      </c>
      <c r="I19" s="54">
        <v>0.24099999999999999</v>
      </c>
      <c r="J19" s="15">
        <v>52.1</v>
      </c>
      <c r="K19" s="1">
        <f t="shared" si="0"/>
        <v>216.92680111097695</v>
      </c>
      <c r="L19" s="8"/>
      <c r="M19" s="2"/>
      <c r="N19" s="16"/>
      <c r="O19" s="46"/>
      <c r="P19" s="65"/>
      <c r="Q19" s="61"/>
    </row>
    <row r="20" spans="1:17" x14ac:dyDescent="0.25">
      <c r="A20" s="5">
        <v>2</v>
      </c>
      <c r="B20" s="4" t="s">
        <v>20</v>
      </c>
      <c r="C20" s="25">
        <v>7767</v>
      </c>
      <c r="D20" s="12" t="s">
        <v>29</v>
      </c>
      <c r="E20" s="7">
        <v>117</v>
      </c>
      <c r="F20" s="13">
        <v>6</v>
      </c>
      <c r="G20" s="51">
        <v>350</v>
      </c>
      <c r="H20" s="14">
        <v>1740</v>
      </c>
      <c r="I20" s="54">
        <v>0.29399999999999998</v>
      </c>
      <c r="J20" s="15">
        <v>53.4</v>
      </c>
      <c r="K20" s="1">
        <f t="shared" si="0"/>
        <v>215.39607293805099</v>
      </c>
      <c r="L20" s="8"/>
      <c r="M20" s="2"/>
      <c r="N20" s="4"/>
      <c r="O20" s="25"/>
      <c r="P20" s="64"/>
      <c r="Q20" s="61"/>
    </row>
    <row r="21" spans="1:17" x14ac:dyDescent="0.25">
      <c r="A21" s="5">
        <v>21</v>
      </c>
      <c r="B21" s="11" t="s">
        <v>51</v>
      </c>
      <c r="C21" s="26" t="s">
        <v>52</v>
      </c>
      <c r="D21" s="9" t="s">
        <v>53</v>
      </c>
      <c r="E21" s="7">
        <v>111</v>
      </c>
      <c r="F21" s="13">
        <v>6</v>
      </c>
      <c r="G21" s="51">
        <v>350</v>
      </c>
      <c r="H21" s="14">
        <v>1570</v>
      </c>
      <c r="I21" s="54">
        <v>0.218</v>
      </c>
      <c r="J21" s="15">
        <v>57.5</v>
      </c>
      <c r="K21" s="1">
        <f t="shared" si="0"/>
        <v>215.27333413838912</v>
      </c>
      <c r="L21" s="8"/>
      <c r="M21" s="2"/>
      <c r="N21" s="11"/>
      <c r="O21" s="26"/>
      <c r="P21" s="66"/>
      <c r="Q21" s="61"/>
    </row>
    <row r="22" spans="1:17" x14ac:dyDescent="0.25">
      <c r="A22" s="5">
        <v>19</v>
      </c>
      <c r="B22" s="4" t="s">
        <v>20</v>
      </c>
      <c r="C22" s="25" t="s">
        <v>21</v>
      </c>
      <c r="D22" s="12" t="s">
        <v>28</v>
      </c>
      <c r="E22" s="7">
        <v>111</v>
      </c>
      <c r="F22" s="13">
        <v>6</v>
      </c>
      <c r="G22" s="51">
        <v>350</v>
      </c>
      <c r="H22" s="14">
        <v>1705</v>
      </c>
      <c r="I22" s="54">
        <v>0.28199999999999997</v>
      </c>
      <c r="J22" s="15">
        <v>51</v>
      </c>
      <c r="K22" s="1">
        <f t="shared" si="0"/>
        <v>214.650873082961</v>
      </c>
      <c r="L22" s="8"/>
      <c r="M22" s="2"/>
      <c r="N22" s="4"/>
      <c r="O22" s="25"/>
      <c r="P22" s="64"/>
      <c r="Q22" s="61"/>
    </row>
    <row r="23" spans="1:17" x14ac:dyDescent="0.25">
      <c r="A23" s="5">
        <v>5</v>
      </c>
      <c r="B23" s="16" t="s">
        <v>20</v>
      </c>
      <c r="C23" s="46" t="s">
        <v>33</v>
      </c>
      <c r="D23" s="17" t="s">
        <v>28</v>
      </c>
      <c r="E23" s="7">
        <v>116</v>
      </c>
      <c r="F23" s="13">
        <v>6</v>
      </c>
      <c r="G23" s="51">
        <v>350</v>
      </c>
      <c r="H23" s="14">
        <v>1790</v>
      </c>
      <c r="I23" s="54">
        <v>0.317</v>
      </c>
      <c r="J23" s="15">
        <v>55.5</v>
      </c>
      <c r="K23" s="1">
        <f t="shared" si="0"/>
        <v>214.366820432315</v>
      </c>
      <c r="L23" s="8"/>
      <c r="M23" s="2"/>
      <c r="N23" s="16"/>
      <c r="O23" s="47"/>
      <c r="P23" s="65"/>
      <c r="Q23" s="61"/>
    </row>
    <row r="24" spans="1:17" x14ac:dyDescent="0.25">
      <c r="A24" s="5">
        <v>9</v>
      </c>
      <c r="B24" s="4" t="s">
        <v>20</v>
      </c>
      <c r="C24" s="25" t="s">
        <v>37</v>
      </c>
      <c r="D24" s="12" t="s">
        <v>35</v>
      </c>
      <c r="E24" s="7">
        <v>114</v>
      </c>
      <c r="F24" s="13">
        <v>6</v>
      </c>
      <c r="G24" s="51">
        <v>350</v>
      </c>
      <c r="H24" s="14">
        <v>1635</v>
      </c>
      <c r="I24" s="54">
        <v>0.26400000000000001</v>
      </c>
      <c r="J24" s="15">
        <v>52.9</v>
      </c>
      <c r="K24" s="1">
        <f t="shared" si="0"/>
        <v>210.9985170873083</v>
      </c>
      <c r="L24" s="8"/>
      <c r="M24" s="2"/>
      <c r="N24" s="4"/>
      <c r="O24" s="25"/>
      <c r="P24" s="64"/>
      <c r="Q24" s="61"/>
    </row>
    <row r="25" spans="1:17" x14ac:dyDescent="0.25">
      <c r="A25" s="18">
        <v>22</v>
      </c>
      <c r="B25" s="11" t="s">
        <v>20</v>
      </c>
      <c r="C25" s="26" t="s">
        <v>54</v>
      </c>
      <c r="D25" s="9" t="s">
        <v>30</v>
      </c>
      <c r="E25" s="7">
        <v>110</v>
      </c>
      <c r="F25" s="13">
        <v>6</v>
      </c>
      <c r="G25" s="51">
        <v>350</v>
      </c>
      <c r="H25" s="14">
        <v>1535</v>
      </c>
      <c r="I25" s="54">
        <v>0.217</v>
      </c>
      <c r="J25" s="15">
        <v>54.4</v>
      </c>
      <c r="K25" s="1">
        <f t="shared" si="0"/>
        <v>210.74339572515399</v>
      </c>
      <c r="L25" s="8"/>
      <c r="M25" s="2"/>
      <c r="N25" s="11"/>
      <c r="O25" s="26"/>
      <c r="P25" s="66"/>
      <c r="Q25" s="61"/>
    </row>
    <row r="26" spans="1:17" x14ac:dyDescent="0.25">
      <c r="A26" s="5">
        <v>20</v>
      </c>
      <c r="B26" s="16" t="s">
        <v>20</v>
      </c>
      <c r="C26" s="47" t="s">
        <v>22</v>
      </c>
      <c r="D26" s="17" t="s">
        <v>28</v>
      </c>
      <c r="E26" s="7">
        <v>111</v>
      </c>
      <c r="F26" s="13">
        <v>6</v>
      </c>
      <c r="G26" s="51">
        <v>350</v>
      </c>
      <c r="H26" s="14">
        <v>1570</v>
      </c>
      <c r="I26" s="54">
        <v>0.246</v>
      </c>
      <c r="J26" s="15">
        <v>51.7</v>
      </c>
      <c r="K26" s="1">
        <f t="shared" si="0"/>
        <v>207.56533751962326</v>
      </c>
      <c r="L26" s="8"/>
      <c r="M26" s="2"/>
      <c r="N26" s="16"/>
      <c r="O26" s="46"/>
      <c r="P26" s="65"/>
      <c r="Q26" s="61"/>
    </row>
    <row r="27" spans="1:17" x14ac:dyDescent="0.25">
      <c r="A27" s="18">
        <v>27</v>
      </c>
      <c r="B27" s="4" t="s">
        <v>20</v>
      </c>
      <c r="C27" s="25" t="s">
        <v>58</v>
      </c>
      <c r="D27" s="12" t="s">
        <v>45</v>
      </c>
      <c r="E27" s="7">
        <v>104</v>
      </c>
      <c r="F27" s="13">
        <v>6</v>
      </c>
      <c r="G27" s="51">
        <v>148.6</v>
      </c>
      <c r="H27" s="14">
        <v>630</v>
      </c>
      <c r="I27" s="54">
        <v>0.20599999999999999</v>
      </c>
      <c r="J27" s="15">
        <v>56</v>
      </c>
      <c r="K27" s="48">
        <f t="shared" si="0"/>
        <v>206.58278050761746</v>
      </c>
      <c r="L27" s="8"/>
      <c r="M27" s="2"/>
      <c r="N27" s="4"/>
      <c r="O27" s="25"/>
      <c r="P27" s="64"/>
      <c r="Q27" s="61"/>
    </row>
    <row r="28" spans="1:17" x14ac:dyDescent="0.25">
      <c r="A28" s="5">
        <v>32</v>
      </c>
      <c r="B28" s="11" t="s">
        <v>20</v>
      </c>
      <c r="C28" s="45" t="s">
        <v>22</v>
      </c>
      <c r="D28" s="9" t="s">
        <v>28</v>
      </c>
      <c r="E28" s="7">
        <v>111</v>
      </c>
      <c r="F28" s="13">
        <v>6</v>
      </c>
      <c r="G28" s="51">
        <v>350</v>
      </c>
      <c r="H28" s="14">
        <v>1540</v>
      </c>
      <c r="I28" s="54">
        <v>0.23499999999999999</v>
      </c>
      <c r="J28" s="15">
        <v>52.5</v>
      </c>
      <c r="K28" s="48">
        <f t="shared" si="0"/>
        <v>206.56939983093832</v>
      </c>
      <c r="L28" s="8"/>
      <c r="M28" s="2"/>
      <c r="N28" s="11"/>
      <c r="O28" s="26"/>
      <c r="P28" s="66"/>
      <c r="Q28" s="61"/>
    </row>
    <row r="29" spans="1:17" x14ac:dyDescent="0.25">
      <c r="A29" s="18">
        <v>25</v>
      </c>
      <c r="B29" s="16" t="s">
        <v>20</v>
      </c>
      <c r="C29" s="46" t="s">
        <v>57</v>
      </c>
      <c r="D29" s="17" t="s">
        <v>32</v>
      </c>
      <c r="E29" s="7">
        <v>104</v>
      </c>
      <c r="F29" s="13">
        <v>6</v>
      </c>
      <c r="G29" s="51">
        <v>350</v>
      </c>
      <c r="H29" s="14">
        <v>1465</v>
      </c>
      <c r="I29" s="54">
        <v>0.20100000000000001</v>
      </c>
      <c r="J29" s="15">
        <v>55.5</v>
      </c>
      <c r="K29" s="48">
        <f t="shared" si="0"/>
        <v>205.24294408887815</v>
      </c>
      <c r="L29" s="8"/>
      <c r="M29" s="2"/>
      <c r="N29" s="16"/>
      <c r="O29" s="46"/>
      <c r="P29" s="65"/>
      <c r="Q29" s="61"/>
    </row>
    <row r="30" spans="1:17" x14ac:dyDescent="0.25">
      <c r="A30" s="5">
        <v>14</v>
      </c>
      <c r="B30" s="4" t="s">
        <v>41</v>
      </c>
      <c r="C30" s="25" t="s">
        <v>42</v>
      </c>
      <c r="D30" s="12" t="s">
        <v>43</v>
      </c>
      <c r="E30" s="7">
        <v>114</v>
      </c>
      <c r="F30" s="13">
        <v>6</v>
      </c>
      <c r="G30" s="51">
        <v>350</v>
      </c>
      <c r="H30" s="14">
        <v>1565</v>
      </c>
      <c r="I30" s="54">
        <v>0.25600000000000001</v>
      </c>
      <c r="J30" s="15">
        <v>51.8</v>
      </c>
      <c r="K30" s="1">
        <f t="shared" si="0"/>
        <v>204.16021253471806</v>
      </c>
      <c r="L30" s="8"/>
      <c r="M30" s="2"/>
      <c r="N30" s="4"/>
      <c r="O30" s="63"/>
      <c r="P30" s="64"/>
      <c r="Q30" s="61"/>
    </row>
    <row r="31" spans="1:17" x14ac:dyDescent="0.25">
      <c r="A31" s="5">
        <v>16</v>
      </c>
      <c r="B31" s="11" t="s">
        <v>20</v>
      </c>
      <c r="C31" s="26" t="s">
        <v>46</v>
      </c>
      <c r="D31" s="9" t="s">
        <v>28</v>
      </c>
      <c r="E31" s="7">
        <v>112</v>
      </c>
      <c r="F31" s="13">
        <v>6</v>
      </c>
      <c r="G31" s="51">
        <v>350</v>
      </c>
      <c r="H31" s="14">
        <v>1510</v>
      </c>
      <c r="I31" s="54">
        <v>0.23300000000000001</v>
      </c>
      <c r="J31" s="15">
        <v>55</v>
      </c>
      <c r="K31" s="1">
        <f t="shared" si="0"/>
        <v>203.07485086342231</v>
      </c>
      <c r="L31" s="8"/>
      <c r="M31" s="2"/>
      <c r="N31" s="11"/>
      <c r="O31" s="26"/>
      <c r="P31" s="66"/>
      <c r="Q31" s="61"/>
    </row>
    <row r="32" spans="1:17" x14ac:dyDescent="0.25">
      <c r="A32" s="18">
        <v>24</v>
      </c>
      <c r="B32" s="11" t="s">
        <v>20</v>
      </c>
      <c r="C32" s="26" t="s">
        <v>56</v>
      </c>
      <c r="D32" s="9" t="s">
        <v>43</v>
      </c>
      <c r="E32" s="7">
        <v>107</v>
      </c>
      <c r="F32" s="13">
        <v>6</v>
      </c>
      <c r="G32" s="51">
        <v>350</v>
      </c>
      <c r="H32" s="14">
        <v>1485</v>
      </c>
      <c r="I32" s="54">
        <v>0.224</v>
      </c>
      <c r="J32" s="15">
        <v>56.7</v>
      </c>
      <c r="K32" s="48">
        <f t="shared" si="0"/>
        <v>202.05611882622875</v>
      </c>
      <c r="L32" s="8"/>
      <c r="M32" s="2"/>
      <c r="N32" s="11"/>
      <c r="O32" s="26"/>
      <c r="P32" s="66"/>
      <c r="Q32" s="61"/>
    </row>
    <row r="33" spans="1:17" x14ac:dyDescent="0.25">
      <c r="A33" s="18">
        <v>26</v>
      </c>
      <c r="B33" s="11" t="s">
        <v>20</v>
      </c>
      <c r="C33" s="45" t="s">
        <v>22</v>
      </c>
      <c r="D33" s="9" t="s">
        <v>28</v>
      </c>
      <c r="E33" s="7">
        <v>111</v>
      </c>
      <c r="F33" s="36">
        <v>6</v>
      </c>
      <c r="G33" s="51">
        <v>350</v>
      </c>
      <c r="H33" s="14">
        <v>1520</v>
      </c>
      <c r="I33" s="54">
        <v>0.24299999999999999</v>
      </c>
      <c r="J33" s="15">
        <v>51.4</v>
      </c>
      <c r="K33" s="70">
        <f t="shared" si="0"/>
        <v>201.75453206134526</v>
      </c>
      <c r="L33" s="8"/>
      <c r="M33" s="2"/>
      <c r="N33" s="11"/>
      <c r="O33" s="26"/>
      <c r="P33" s="66"/>
      <c r="Q33" s="61"/>
    </row>
    <row r="34" spans="1:17" x14ac:dyDescent="0.25">
      <c r="A34" s="5">
        <v>7</v>
      </c>
      <c r="B34" s="11" t="s">
        <v>20</v>
      </c>
      <c r="C34" s="45" t="s">
        <v>22</v>
      </c>
      <c r="D34" s="9" t="s">
        <v>28</v>
      </c>
      <c r="E34" s="7">
        <v>111</v>
      </c>
      <c r="F34" s="36">
        <v>6</v>
      </c>
      <c r="G34" s="51">
        <v>350</v>
      </c>
      <c r="H34" s="14">
        <v>1495</v>
      </c>
      <c r="I34" s="54">
        <v>0.23300000000000001</v>
      </c>
      <c r="J34" s="15">
        <v>52.7</v>
      </c>
      <c r="K34" s="1">
        <f t="shared" si="0"/>
        <v>201.05755102040817</v>
      </c>
      <c r="L34" s="58"/>
      <c r="N34" s="11"/>
      <c r="O34" s="26"/>
      <c r="P34" s="66"/>
      <c r="Q34" s="61"/>
    </row>
    <row r="35" spans="1:17" x14ac:dyDescent="0.25">
      <c r="A35" s="5">
        <v>6</v>
      </c>
      <c r="B35" s="11" t="s">
        <v>20</v>
      </c>
      <c r="C35" s="26" t="s">
        <v>34</v>
      </c>
      <c r="D35" s="9" t="s">
        <v>35</v>
      </c>
      <c r="E35" s="7">
        <v>115</v>
      </c>
      <c r="F35" s="36">
        <v>6</v>
      </c>
      <c r="G35" s="51">
        <v>350</v>
      </c>
      <c r="H35" s="14">
        <v>1515</v>
      </c>
      <c r="I35" s="54">
        <v>0.254</v>
      </c>
      <c r="J35" s="15">
        <v>56</v>
      </c>
      <c r="K35" s="1">
        <f t="shared" si="0"/>
        <v>198.16880569979472</v>
      </c>
      <c r="L35" s="58"/>
      <c r="N35" s="11"/>
      <c r="O35" s="26"/>
      <c r="P35" s="66"/>
      <c r="Q35" s="61"/>
    </row>
    <row r="36" spans="1:17" x14ac:dyDescent="0.25">
      <c r="A36" s="10">
        <v>1</v>
      </c>
      <c r="B36" s="11" t="s">
        <v>20</v>
      </c>
      <c r="C36" s="45" t="s">
        <v>22</v>
      </c>
      <c r="D36" s="9" t="s">
        <v>28</v>
      </c>
      <c r="E36" s="7">
        <v>111</v>
      </c>
      <c r="F36" s="36">
        <v>6</v>
      </c>
      <c r="G36" s="51">
        <v>350</v>
      </c>
      <c r="H36" s="14">
        <v>1455</v>
      </c>
      <c r="I36" s="69">
        <v>0.22900000000000001</v>
      </c>
      <c r="J36" s="15">
        <v>53.2</v>
      </c>
      <c r="K36" s="1">
        <f t="shared" si="0"/>
        <v>196.69857022098782</v>
      </c>
      <c r="L36" s="58"/>
      <c r="N36" s="11"/>
      <c r="O36" s="45"/>
      <c r="P36" s="66"/>
      <c r="Q36" s="61"/>
    </row>
    <row r="37" spans="1:17" x14ac:dyDescent="0.25">
      <c r="A37" s="5">
        <v>3</v>
      </c>
      <c r="B37" s="11" t="s">
        <v>20</v>
      </c>
      <c r="C37" s="26" t="s">
        <v>23</v>
      </c>
      <c r="D37" s="9" t="s">
        <v>30</v>
      </c>
      <c r="E37" s="7">
        <v>117</v>
      </c>
      <c r="F37" s="36">
        <v>6</v>
      </c>
      <c r="G37" s="51">
        <v>350</v>
      </c>
      <c r="H37" s="14">
        <v>1435</v>
      </c>
      <c r="I37" s="54">
        <v>0.23499999999999999</v>
      </c>
      <c r="J37" s="15">
        <v>52.2</v>
      </c>
      <c r="K37" s="1">
        <f t="shared" si="0"/>
        <v>192.485122569738</v>
      </c>
      <c r="L37" s="58"/>
      <c r="N37" s="11"/>
      <c r="O37" s="26"/>
      <c r="P37" s="66"/>
      <c r="Q37" s="61"/>
    </row>
    <row r="38" spans="1:17" x14ac:dyDescent="0.25">
      <c r="A38" s="18">
        <v>23</v>
      </c>
      <c r="B38" s="11" t="s">
        <v>20</v>
      </c>
      <c r="C38" s="26" t="s">
        <v>55</v>
      </c>
      <c r="D38" s="9" t="s">
        <v>28</v>
      </c>
      <c r="E38" s="7">
        <v>108</v>
      </c>
      <c r="F38" s="36">
        <v>6</v>
      </c>
      <c r="G38" s="51">
        <v>350</v>
      </c>
      <c r="H38" s="14">
        <v>1390</v>
      </c>
      <c r="I38" s="54">
        <v>0.221</v>
      </c>
      <c r="J38" s="15">
        <v>53.8</v>
      </c>
      <c r="K38" s="1">
        <f t="shared" si="0"/>
        <v>189.86114237410945</v>
      </c>
      <c r="L38" s="58"/>
      <c r="N38" s="11"/>
      <c r="O38" s="26"/>
      <c r="P38" s="66"/>
      <c r="Q38" s="61"/>
    </row>
    <row r="39" spans="1:17" x14ac:dyDescent="0.25">
      <c r="A39" s="18">
        <v>29</v>
      </c>
      <c r="B39" s="11" t="s">
        <v>20</v>
      </c>
      <c r="C39" s="26" t="s">
        <v>60</v>
      </c>
      <c r="D39" s="9" t="s">
        <v>32</v>
      </c>
      <c r="E39" s="7">
        <v>97</v>
      </c>
      <c r="F39" s="36">
        <v>6</v>
      </c>
      <c r="G39" s="51">
        <v>350</v>
      </c>
      <c r="H39" s="14">
        <v>1305</v>
      </c>
      <c r="I39" s="54">
        <v>0.18099999999999999</v>
      </c>
      <c r="J39" s="15">
        <v>57.9</v>
      </c>
      <c r="K39" s="48">
        <f t="shared" si="0"/>
        <v>187.40373626373625</v>
      </c>
      <c r="L39" s="58"/>
      <c r="N39" s="11"/>
      <c r="O39" s="26"/>
      <c r="P39" s="66"/>
      <c r="Q39" s="61"/>
    </row>
    <row r="40" spans="1:17" x14ac:dyDescent="0.25">
      <c r="A40" s="18">
        <v>28</v>
      </c>
      <c r="B40" s="11" t="s">
        <v>20</v>
      </c>
      <c r="C40" s="26" t="s">
        <v>59</v>
      </c>
      <c r="D40" s="9" t="s">
        <v>32</v>
      </c>
      <c r="E40" s="7">
        <v>102</v>
      </c>
      <c r="F40" s="36">
        <v>6</v>
      </c>
      <c r="G40" s="51">
        <v>350</v>
      </c>
      <c r="H40" s="14">
        <v>1305</v>
      </c>
      <c r="I40" s="54">
        <v>0.193</v>
      </c>
      <c r="J40" s="15">
        <v>55.5</v>
      </c>
      <c r="K40" s="48">
        <f t="shared" si="0"/>
        <v>184.6578939741577</v>
      </c>
      <c r="L40" s="58"/>
      <c r="N40" s="11"/>
      <c r="O40" s="26"/>
      <c r="P40" s="66"/>
      <c r="Q40" s="61"/>
    </row>
    <row r="41" spans="1:17" x14ac:dyDescent="0.25">
      <c r="A41" s="60" t="s">
        <v>66</v>
      </c>
      <c r="B41" s="11" t="s">
        <v>20</v>
      </c>
      <c r="C41" s="26" t="s">
        <v>61</v>
      </c>
      <c r="D41" s="9" t="s">
        <v>32</v>
      </c>
      <c r="E41" s="7">
        <v>90</v>
      </c>
      <c r="F41" s="36">
        <v>6</v>
      </c>
      <c r="G41" s="51">
        <v>104.4</v>
      </c>
      <c r="H41" s="14">
        <v>370</v>
      </c>
      <c r="I41" s="54">
        <v>0.16800000000000001</v>
      </c>
      <c r="J41" s="15">
        <v>56.9</v>
      </c>
      <c r="K41" s="48">
        <f t="shared" si="0"/>
        <v>180.95743337122647</v>
      </c>
      <c r="L41" s="58"/>
      <c r="N41" s="11"/>
      <c r="O41" s="26"/>
      <c r="P41" s="66"/>
      <c r="Q41" s="61"/>
    </row>
    <row r="42" spans="1:17" x14ac:dyDescent="0.25">
      <c r="A42" s="18">
        <v>30</v>
      </c>
      <c r="B42" s="11" t="s">
        <v>20</v>
      </c>
      <c r="C42" s="26" t="s">
        <v>61</v>
      </c>
      <c r="D42" s="9" t="s">
        <v>32</v>
      </c>
      <c r="E42" s="7">
        <v>90</v>
      </c>
      <c r="F42" s="36">
        <v>6</v>
      </c>
      <c r="G42" s="51">
        <v>350</v>
      </c>
      <c r="H42" s="14">
        <v>1180</v>
      </c>
      <c r="I42" s="54">
        <v>0.16800000000000001</v>
      </c>
      <c r="J42" s="15">
        <v>56.9</v>
      </c>
      <c r="K42" s="48">
        <f t="shared" si="0"/>
        <v>172.14291993720568</v>
      </c>
      <c r="L42" s="58"/>
      <c r="N42" s="11"/>
      <c r="O42" s="45"/>
      <c r="P42" s="66"/>
      <c r="Q42" s="61"/>
    </row>
    <row r="43" spans="1:17" x14ac:dyDescent="0.25">
      <c r="A43" s="60" t="s">
        <v>67</v>
      </c>
      <c r="B43" s="11" t="s">
        <v>20</v>
      </c>
      <c r="C43" s="26" t="s">
        <v>62</v>
      </c>
      <c r="D43" s="9" t="s">
        <v>32</v>
      </c>
      <c r="E43" s="35">
        <v>85</v>
      </c>
      <c r="F43" s="36">
        <v>6</v>
      </c>
      <c r="G43" s="51">
        <v>82.8</v>
      </c>
      <c r="H43" s="38">
        <v>240</v>
      </c>
      <c r="I43" s="55">
        <v>0.17100000000000001</v>
      </c>
      <c r="J43" s="37">
        <v>56</v>
      </c>
      <c r="K43" s="48">
        <f t="shared" si="0"/>
        <v>147.46444191260247</v>
      </c>
      <c r="L43" s="58"/>
      <c r="N43" s="11"/>
      <c r="O43" s="26"/>
      <c r="P43" s="66"/>
      <c r="Q43" s="61"/>
    </row>
    <row r="44" spans="1:17" x14ac:dyDescent="0.25">
      <c r="A44" s="67">
        <v>31</v>
      </c>
      <c r="B44" s="4" t="s">
        <v>20</v>
      </c>
      <c r="C44" s="25" t="s">
        <v>62</v>
      </c>
      <c r="D44" s="12" t="s">
        <v>32</v>
      </c>
      <c r="E44" s="50">
        <v>85</v>
      </c>
      <c r="F44" s="36">
        <v>6</v>
      </c>
      <c r="G44" s="51">
        <v>350</v>
      </c>
      <c r="H44" s="53">
        <v>885</v>
      </c>
      <c r="I44" s="56">
        <v>0.17100000000000001</v>
      </c>
      <c r="J44" s="57">
        <v>56</v>
      </c>
      <c r="K44" s="48">
        <f t="shared" si="0"/>
        <v>128.64165921990099</v>
      </c>
      <c r="L44" s="58"/>
      <c r="N44" s="4"/>
      <c r="O44" s="25"/>
      <c r="P44" s="64"/>
      <c r="Q44" s="62"/>
    </row>
    <row r="52" spans="11:11" x14ac:dyDescent="0.25">
      <c r="K52" s="59"/>
    </row>
  </sheetData>
  <mergeCells count="7">
    <mergeCell ref="A1:L1"/>
    <mergeCell ref="N10:Q10"/>
    <mergeCell ref="C4:F4"/>
    <mergeCell ref="C7:D7"/>
    <mergeCell ref="A5:B6"/>
    <mergeCell ref="A7:B7"/>
    <mergeCell ref="A4:B4"/>
  </mergeCells>
  <pageMargins left="0.7" right="0.7" top="0.75" bottom="0.75" header="0.3" footer="0.3"/>
  <pageSetup scale="71" orientation="landscape" horizontalDpi="0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Kathryn</cp:lastModifiedBy>
  <cp:lastPrinted>2014-11-06T15:49:46Z</cp:lastPrinted>
  <dcterms:created xsi:type="dcterms:W3CDTF">2012-12-12T16:33:12Z</dcterms:created>
  <dcterms:modified xsi:type="dcterms:W3CDTF">2014-11-17T19:00:51Z</dcterms:modified>
</cp:coreProperties>
</file>