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showInkAnnotation="0" autoCompressPictures="0"/>
  <bookViews>
    <workbookView xWindow="105" yWindow="0" windowWidth="19635" windowHeight="13365" tabRatio="500"/>
  </bookViews>
  <sheets>
    <sheet name="Calculations" sheetId="1" r:id="rId1"/>
    <sheet name="FormSheet" sheetId="2" r:id="rId2"/>
  </sheets>
  <definedNames>
    <definedName name="_xlnm.Print_Area" localSheetId="1">FormSheet!$A$20:$K$37</definedName>
  </definedNames>
  <calcPr calcId="130407" concurrentCalc="0"/>
  <fileRecoveryPr repairLoad="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7" i="1"/>
  <c r="E37"/>
  <c r="G37"/>
  <c r="H37"/>
  <c r="I37"/>
  <c r="J37"/>
  <c r="K37"/>
  <c r="D37"/>
  <c r="K25"/>
  <c r="K21"/>
  <c r="K26"/>
  <c r="D26"/>
  <c r="K22"/>
  <c r="D22"/>
  <c r="K23"/>
  <c r="D23"/>
  <c r="K24"/>
  <c r="D24"/>
  <c r="D25"/>
  <c r="K27"/>
  <c r="D27"/>
  <c r="K28"/>
  <c r="D28"/>
  <c r="K29"/>
  <c r="D29"/>
  <c r="K30"/>
  <c r="D30"/>
  <c r="K31"/>
  <c r="D31"/>
  <c r="K32"/>
  <c r="D32"/>
  <c r="K33"/>
  <c r="D33"/>
  <c r="K34"/>
  <c r="D34"/>
  <c r="K35"/>
  <c r="D35"/>
  <c r="K36"/>
  <c r="D36"/>
  <c r="D21"/>
</calcChain>
</file>

<file path=xl/sharedStrings.xml><?xml version="1.0" encoding="utf-8"?>
<sst xmlns="http://schemas.openxmlformats.org/spreadsheetml/2006/main" count="171" uniqueCount="96">
  <si>
    <t>Approx. % OM</t>
    <phoneticPr fontId="1" type="noConversion"/>
  </si>
  <si>
    <t>Approx. pH</t>
    <phoneticPr fontId="1" type="noConversion"/>
  </si>
  <si>
    <t>Fertility</t>
    <phoneticPr fontId="1" type="noConversion"/>
  </si>
  <si>
    <t>lbs N-P-K</t>
    <phoneticPr fontId="1" type="noConversion"/>
  </si>
  <si>
    <t>Micronutr</t>
    <phoneticPr fontId="1" type="noConversion"/>
  </si>
  <si>
    <t>EXP 836</t>
    <phoneticPr fontId="1" type="noConversion"/>
  </si>
  <si>
    <t>5337EVT3</t>
    <phoneticPr fontId="1" type="noConversion"/>
  </si>
  <si>
    <t>DKC 61-05</t>
    <phoneticPr fontId="1" type="noConversion"/>
  </si>
  <si>
    <t>P1184HR</t>
    <phoneticPr fontId="1" type="noConversion"/>
  </si>
  <si>
    <t>EXP 590</t>
    <phoneticPr fontId="1" type="noConversion"/>
  </si>
  <si>
    <t>DKC 62-54</t>
    <phoneticPr fontId="1" type="noConversion"/>
  </si>
  <si>
    <t>6164GT3</t>
    <phoneticPr fontId="1" type="noConversion"/>
  </si>
  <si>
    <t>DKC 62-97</t>
    <phoneticPr fontId="1" type="noConversion"/>
  </si>
  <si>
    <t>P1456HR</t>
    <phoneticPr fontId="1" type="noConversion"/>
  </si>
  <si>
    <t>57V79</t>
    <phoneticPr fontId="1" type="noConversion"/>
  </si>
  <si>
    <t>D57V79</t>
    <phoneticPr fontId="1" type="noConversion"/>
  </si>
  <si>
    <t>P1615HR</t>
    <phoneticPr fontId="1" type="noConversion"/>
  </si>
  <si>
    <t>N78N</t>
    <phoneticPr fontId="1" type="noConversion"/>
  </si>
  <si>
    <t>D58VP99</t>
    <phoneticPr fontId="1" type="noConversion"/>
  </si>
  <si>
    <t>Average</t>
    <phoneticPr fontId="1" type="noConversion"/>
  </si>
  <si>
    <t>6867GTC</t>
    <phoneticPr fontId="1" type="noConversion"/>
  </si>
  <si>
    <t>DKC 64-69</t>
    <phoneticPr fontId="1" type="noConversion"/>
  </si>
  <si>
    <t xml:space="preserve">AGVENTURE </t>
    <phoneticPr fontId="1" type="noConversion"/>
  </si>
  <si>
    <t xml:space="preserve">AUGUSTA </t>
    <phoneticPr fontId="1" type="noConversion"/>
  </si>
  <si>
    <t xml:space="preserve">DEKALB </t>
    <phoneticPr fontId="1" type="noConversion"/>
  </si>
  <si>
    <t xml:space="preserve">PIONEER </t>
    <phoneticPr fontId="1" type="noConversion"/>
  </si>
  <si>
    <t>AGVENTURE</t>
    <phoneticPr fontId="1" type="noConversion"/>
  </si>
  <si>
    <t xml:space="preserve">AUGUSTA </t>
    <phoneticPr fontId="1" type="noConversion"/>
  </si>
  <si>
    <t xml:space="preserve">PIONEER </t>
    <phoneticPr fontId="1" type="noConversion"/>
  </si>
  <si>
    <t>DYNAGRO</t>
    <phoneticPr fontId="1" type="noConversion"/>
  </si>
  <si>
    <t>DYNAGRO</t>
    <phoneticPr fontId="1" type="noConversion"/>
  </si>
  <si>
    <t xml:space="preserve">NK </t>
    <phoneticPr fontId="1" type="noConversion"/>
  </si>
  <si>
    <t>DYNAGRO</t>
    <phoneticPr fontId="1" type="noConversion"/>
  </si>
  <si>
    <t xml:space="preserve">AGUSUTA </t>
    <phoneticPr fontId="1" type="noConversion"/>
  </si>
  <si>
    <t>Acres</t>
    <phoneticPr fontId="1" type="noConversion"/>
  </si>
  <si>
    <t>Row Width (in)</t>
    <phoneticPr fontId="1" type="noConversion"/>
  </si>
  <si>
    <t>5 Crow Damaged</t>
    <phoneticPr fontId="1" type="noConversion"/>
  </si>
  <si>
    <t>2 Crow Damaged</t>
    <phoneticPr fontId="1" type="noConversion"/>
  </si>
  <si>
    <t>2010 Roundup Ready Corn Variety Trial New Ditch Farm - Alliance, NC</t>
    <phoneticPr fontId="1" type="noConversion"/>
  </si>
  <si>
    <t>Cooperator</t>
    <phoneticPr fontId="1" type="noConversion"/>
  </si>
  <si>
    <t>Address</t>
    <phoneticPr fontId="1" type="noConversion"/>
  </si>
  <si>
    <t>City, State, Zip</t>
    <phoneticPr fontId="1" type="noConversion"/>
  </si>
  <si>
    <t>County</t>
    <phoneticPr fontId="1" type="noConversion"/>
  </si>
  <si>
    <t>Planting Date</t>
    <phoneticPr fontId="1" type="noConversion"/>
  </si>
  <si>
    <t>Planting Rate/Acre</t>
    <phoneticPr fontId="1" type="noConversion"/>
  </si>
  <si>
    <t>Tillage Type</t>
    <phoneticPr fontId="1" type="noConversion"/>
  </si>
  <si>
    <t>Type of Residue</t>
    <phoneticPr fontId="1" type="noConversion"/>
  </si>
  <si>
    <t>% Ground Cover</t>
    <phoneticPr fontId="1" type="noConversion"/>
  </si>
  <si>
    <t>Years in Con-Till</t>
    <phoneticPr fontId="1" type="noConversion"/>
  </si>
  <si>
    <t>Entry No.</t>
    <phoneticPr fontId="1" type="noConversion"/>
  </si>
  <si>
    <t>AUGUSTA</t>
    <phoneticPr fontId="1" type="noConversion"/>
  </si>
  <si>
    <t>Company Brand</t>
    <phoneticPr fontId="1" type="noConversion"/>
  </si>
  <si>
    <t>Hybrid or Variety</t>
    <phoneticPr fontId="1" type="noConversion"/>
  </si>
  <si>
    <t>BU/A (15.5%)</t>
    <phoneticPr fontId="1" type="noConversion"/>
  </si>
  <si>
    <t>% Moisture</t>
    <phoneticPr fontId="1" type="noConversion"/>
  </si>
  <si>
    <t>Harvest Wt (pounds)</t>
    <phoneticPr fontId="1" type="noConversion"/>
  </si>
  <si>
    <t>Harvest Length (Ft)</t>
    <phoneticPr fontId="1" type="noConversion"/>
  </si>
  <si>
    <t># of Rows</t>
    <phoneticPr fontId="1" type="noConversion"/>
  </si>
  <si>
    <t>Test Weight</t>
    <phoneticPr fontId="1" type="noConversion"/>
  </si>
  <si>
    <t>GL8994ABW</t>
    <phoneticPr fontId="1" type="noConversion"/>
  </si>
  <si>
    <t>RL8428HB</t>
    <phoneticPr fontId="1" type="noConversion"/>
  </si>
  <si>
    <t>Clifton Paul</t>
    <phoneticPr fontId="1" type="noConversion"/>
  </si>
  <si>
    <t>Grantsboro,NC28529</t>
    <phoneticPr fontId="1" type="noConversion"/>
  </si>
  <si>
    <t>Corn</t>
    <phoneticPr fontId="1" type="noConversion"/>
  </si>
  <si>
    <t>Belhaven Muck</t>
    <phoneticPr fontId="1" type="noConversion"/>
  </si>
  <si>
    <t>221 Paul Farm Rd</t>
    <phoneticPr fontId="1" type="noConversion"/>
  </si>
  <si>
    <t>No-till</t>
    <phoneticPr fontId="1" type="noConversion"/>
  </si>
  <si>
    <t>Soybean stubble</t>
    <phoneticPr fontId="1" type="noConversion"/>
  </si>
  <si>
    <t>Soybeans</t>
    <phoneticPr fontId="1" type="noConversion"/>
  </si>
  <si>
    <t>40 ft</t>
    <phoneticPr fontId="1" type="noConversion"/>
  </si>
  <si>
    <t>1.503 acres</t>
    <phoneticPr fontId="1" type="noConversion"/>
  </si>
  <si>
    <t>Plot Test Type</t>
    <phoneticPr fontId="1" type="noConversion"/>
  </si>
  <si>
    <t>180-30-70</t>
    <phoneticPr fontId="1" type="noConversion"/>
  </si>
  <si>
    <t>muck</t>
    <phoneticPr fontId="1" type="noConversion"/>
  </si>
  <si>
    <t>County Extension</t>
    <phoneticPr fontId="1" type="noConversion"/>
  </si>
  <si>
    <t>medium P&amp;K</t>
    <phoneticPr fontId="1" type="noConversion"/>
  </si>
  <si>
    <t>Pamlico</t>
    <phoneticPr fontId="1" type="noConversion"/>
  </si>
  <si>
    <t>Bill Ellers &amp; Daniel Simpson</t>
    <phoneticPr fontId="1" type="noConversion"/>
  </si>
  <si>
    <t>County Agent(s)</t>
    <phoneticPr fontId="1" type="noConversion"/>
  </si>
  <si>
    <t>57V59</t>
    <phoneticPr fontId="1" type="noConversion"/>
  </si>
  <si>
    <t>Prior Yr-Crops</t>
    <phoneticPr fontId="1" type="noConversion"/>
  </si>
  <si>
    <t>Harvest Date</t>
    <phoneticPr fontId="1" type="noConversion"/>
  </si>
  <si>
    <t>Harvest Plot Width</t>
    <phoneticPr fontId="1" type="noConversion"/>
  </si>
  <si>
    <t>Harvest Plot Area</t>
    <phoneticPr fontId="1" type="noConversion"/>
  </si>
  <si>
    <t>Crop</t>
    <phoneticPr fontId="1" type="noConversion"/>
  </si>
  <si>
    <t>Pesticide Applications</t>
    <phoneticPr fontId="1" type="noConversion"/>
  </si>
  <si>
    <t>Product</t>
    <phoneticPr fontId="1" type="noConversion"/>
  </si>
  <si>
    <t>Rate/A</t>
    <phoneticPr fontId="1" type="noConversion"/>
  </si>
  <si>
    <t>Approx. Date</t>
    <phoneticPr fontId="1" type="noConversion"/>
  </si>
  <si>
    <t xml:space="preserve">Method </t>
    <phoneticPr fontId="1" type="noConversion"/>
  </si>
  <si>
    <t>Product</t>
    <phoneticPr fontId="1" type="noConversion"/>
  </si>
  <si>
    <t>Rate/A</t>
    <phoneticPr fontId="1" type="noConversion"/>
  </si>
  <si>
    <t>Approx. Date</t>
    <phoneticPr fontId="1" type="noConversion"/>
  </si>
  <si>
    <t>Method</t>
    <phoneticPr fontId="1" type="noConversion"/>
  </si>
  <si>
    <t>Soils</t>
    <phoneticPr fontId="1" type="noConversion"/>
  </si>
  <si>
    <t>Soil Texture</t>
    <phoneticPr fontId="1" type="noConversion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</si>
</sst>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5">
    <font>
      <sz val="10"/>
      <name val="Verdana"/>
    </font>
    <font>
      <sz val="8"/>
      <name val="Verdana"/>
    </font>
    <font>
      <b/>
      <sz val="10"/>
      <name val="Times New Roman"/>
    </font>
    <font>
      <sz val="10"/>
      <name val="Times New Roman"/>
    </font>
    <font>
      <sz val="10"/>
      <color indexed="206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wrapText="1"/>
    </xf>
    <xf numFmtId="164" fontId="3" fillId="0" borderId="0" xfId="0" applyNumberFormat="1" applyFont="1"/>
    <xf numFmtId="0" fontId="2" fillId="2" borderId="0" xfId="0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0" fontId="3" fillId="0" borderId="0" xfId="0" applyFont="1" applyAlignment="1"/>
    <xf numFmtId="165" fontId="3" fillId="2" borderId="0" xfId="0" applyNumberFormat="1" applyFont="1" applyFill="1" applyAlignment="1">
      <alignment horizontal="center" vertical="center" wrapText="1"/>
    </xf>
    <xf numFmtId="164" fontId="3" fillId="2" borderId="0" xfId="0" applyNumberFormat="1" applyFont="1" applyFill="1" applyAlignment="1">
      <alignment horizontal="center" wrapText="1"/>
    </xf>
    <xf numFmtId="14" fontId="3" fillId="0" borderId="0" xfId="0" applyNumberFormat="1" applyFont="1" applyAlignment="1"/>
    <xf numFmtId="3" fontId="3" fillId="0" borderId="0" xfId="0" applyNumberFormat="1" applyFont="1" applyAlignment="1"/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view="pageLayout" workbookViewId="0">
      <selection activeCell="J27" sqref="J27"/>
    </sheetView>
  </sheetViews>
  <sheetFormatPr defaultColWidth="14.875" defaultRowHeight="12.75"/>
  <cols>
    <col min="1" max="1" width="11.625" style="2" customWidth="1"/>
    <col min="2" max="2" width="11.25" style="2" bestFit="1" customWidth="1"/>
    <col min="3" max="3" width="10.375" style="2" customWidth="1"/>
    <col min="4" max="4" width="7.875" style="2" customWidth="1"/>
    <col min="5" max="5" width="6.375" style="2" customWidth="1"/>
    <col min="6" max="6" width="11.75" style="2" customWidth="1"/>
    <col min="7" max="7" width="10" style="2" bestFit="1" customWidth="1"/>
    <col min="8" max="8" width="7.25" style="2" customWidth="1"/>
    <col min="9" max="9" width="5.125" style="2" customWidth="1"/>
    <col min="10" max="10" width="7" style="2" customWidth="1"/>
    <col min="11" max="11" width="7" style="8" customWidth="1"/>
    <col min="12" max="16384" width="14.875" style="2"/>
  </cols>
  <sheetData>
    <row r="1" spans="1:8">
      <c r="A1" s="1" t="s">
        <v>38</v>
      </c>
    </row>
    <row r="2" spans="1:8">
      <c r="A2" s="2" t="s">
        <v>39</v>
      </c>
      <c r="B2" s="11" t="s">
        <v>61</v>
      </c>
      <c r="C2" s="11"/>
      <c r="D2" s="2" t="s">
        <v>84</v>
      </c>
      <c r="E2" s="2" t="s">
        <v>63</v>
      </c>
      <c r="G2" s="2" t="s">
        <v>94</v>
      </c>
      <c r="H2" s="2" t="s">
        <v>64</v>
      </c>
    </row>
    <row r="3" spans="1:8">
      <c r="A3" s="2" t="s">
        <v>40</v>
      </c>
      <c r="B3" s="11" t="s">
        <v>65</v>
      </c>
      <c r="C3" s="11"/>
    </row>
    <row r="4" spans="1:8">
      <c r="A4" s="2" t="s">
        <v>41</v>
      </c>
      <c r="B4" s="11" t="s">
        <v>62</v>
      </c>
      <c r="C4" s="11"/>
      <c r="D4" s="2" t="s">
        <v>85</v>
      </c>
      <c r="G4" s="2" t="s">
        <v>95</v>
      </c>
      <c r="H4" s="2" t="s">
        <v>73</v>
      </c>
    </row>
    <row r="5" spans="1:8">
      <c r="A5" s="2" t="s">
        <v>42</v>
      </c>
      <c r="B5" s="11" t="s">
        <v>76</v>
      </c>
      <c r="C5" s="11"/>
      <c r="D5" s="2" t="s">
        <v>86</v>
      </c>
      <c r="G5" s="2" t="s">
        <v>0</v>
      </c>
      <c r="H5" s="2">
        <v>6</v>
      </c>
    </row>
    <row r="6" spans="1:8">
      <c r="B6" s="11"/>
      <c r="C6" s="11"/>
      <c r="D6" s="2" t="s">
        <v>87</v>
      </c>
      <c r="G6" s="2" t="s">
        <v>1</v>
      </c>
      <c r="H6" s="2">
        <v>5.6</v>
      </c>
    </row>
    <row r="7" spans="1:8">
      <c r="A7" s="2" t="s">
        <v>43</v>
      </c>
      <c r="B7" s="14">
        <v>38821</v>
      </c>
      <c r="C7" s="11"/>
      <c r="D7" s="2" t="s">
        <v>88</v>
      </c>
    </row>
    <row r="8" spans="1:8">
      <c r="A8" s="2" t="s">
        <v>44</v>
      </c>
      <c r="B8" s="15">
        <v>31500</v>
      </c>
      <c r="C8" s="11"/>
      <c r="D8" s="2" t="s">
        <v>89</v>
      </c>
      <c r="G8" s="2" t="s">
        <v>2</v>
      </c>
      <c r="H8" s="2" t="s">
        <v>75</v>
      </c>
    </row>
    <row r="9" spans="1:8">
      <c r="A9" s="2" t="s">
        <v>45</v>
      </c>
      <c r="B9" s="11" t="s">
        <v>66</v>
      </c>
      <c r="C9" s="11"/>
      <c r="G9" s="2" t="s">
        <v>3</v>
      </c>
      <c r="H9" s="2" t="s">
        <v>72</v>
      </c>
    </row>
    <row r="10" spans="1:8">
      <c r="A10" s="2" t="s">
        <v>46</v>
      </c>
      <c r="B10" s="11" t="s">
        <v>67</v>
      </c>
      <c r="C10" s="11"/>
      <c r="D10" s="2" t="s">
        <v>90</v>
      </c>
      <c r="G10" s="2" t="s">
        <v>4</v>
      </c>
    </row>
    <row r="11" spans="1:8">
      <c r="A11" s="2" t="s">
        <v>47</v>
      </c>
      <c r="B11" s="11">
        <v>30</v>
      </c>
      <c r="C11" s="11"/>
      <c r="D11" s="2" t="s">
        <v>91</v>
      </c>
    </row>
    <row r="12" spans="1:8">
      <c r="A12" s="2" t="s">
        <v>48</v>
      </c>
      <c r="B12" s="11">
        <v>10</v>
      </c>
      <c r="C12" s="11"/>
      <c r="D12" s="2" t="s">
        <v>92</v>
      </c>
    </row>
    <row r="13" spans="1:8">
      <c r="A13" s="2" t="s">
        <v>80</v>
      </c>
      <c r="B13" s="11" t="s">
        <v>68</v>
      </c>
      <c r="C13" s="11"/>
      <c r="D13" s="2" t="s">
        <v>93</v>
      </c>
    </row>
    <row r="14" spans="1:8">
      <c r="B14" s="11"/>
      <c r="C14" s="11"/>
      <c r="G14" s="2" t="s">
        <v>71</v>
      </c>
      <c r="H14" s="2" t="s">
        <v>74</v>
      </c>
    </row>
    <row r="15" spans="1:8">
      <c r="A15" s="2" t="s">
        <v>81</v>
      </c>
      <c r="B15" s="14">
        <v>38967</v>
      </c>
      <c r="C15" s="11"/>
      <c r="G15" s="2" t="s">
        <v>78</v>
      </c>
      <c r="H15" s="2" t="s">
        <v>77</v>
      </c>
    </row>
    <row r="16" spans="1:8">
      <c r="A16" s="2" t="s">
        <v>82</v>
      </c>
      <c r="B16" s="11" t="s">
        <v>69</v>
      </c>
      <c r="C16" s="11"/>
    </row>
    <row r="17" spans="1:12">
      <c r="A17" s="2" t="s">
        <v>83</v>
      </c>
      <c r="B17" s="11" t="s">
        <v>70</v>
      </c>
      <c r="C17" s="11"/>
    </row>
    <row r="20" spans="1:12" s="4" customFormat="1" ht="26.1" customHeight="1">
      <c r="A20" s="3" t="s">
        <v>49</v>
      </c>
      <c r="B20" s="3" t="s">
        <v>51</v>
      </c>
      <c r="C20" s="3" t="s">
        <v>52</v>
      </c>
      <c r="D20" s="9" t="s">
        <v>53</v>
      </c>
      <c r="E20" s="3" t="s">
        <v>54</v>
      </c>
      <c r="F20" s="3" t="s">
        <v>55</v>
      </c>
      <c r="G20" s="3" t="s">
        <v>56</v>
      </c>
      <c r="H20" s="3" t="s">
        <v>35</v>
      </c>
      <c r="I20" s="3" t="s">
        <v>57</v>
      </c>
      <c r="J20" s="3" t="s">
        <v>58</v>
      </c>
      <c r="K20" s="10" t="s">
        <v>34</v>
      </c>
      <c r="L20" s="3"/>
    </row>
    <row r="21" spans="1:12" s="4" customFormat="1">
      <c r="A21" s="5">
        <v>1</v>
      </c>
      <c r="B21" s="4" t="s">
        <v>22</v>
      </c>
      <c r="C21" s="4" t="s">
        <v>59</v>
      </c>
      <c r="D21" s="12">
        <f>(F21*(100-E21))/(4732*K21)</f>
        <v>147.13805802179209</v>
      </c>
      <c r="E21" s="4">
        <v>13.6</v>
      </c>
      <c r="F21" s="4">
        <v>12110</v>
      </c>
      <c r="G21" s="4">
        <v>1636.5</v>
      </c>
      <c r="H21" s="4">
        <v>30</v>
      </c>
      <c r="I21" s="4">
        <v>16</v>
      </c>
      <c r="J21" s="4">
        <v>60.4</v>
      </c>
      <c r="K21" s="13">
        <f>(((H21*I21)/12)*G21)/43560</f>
        <v>1.502754820936639</v>
      </c>
      <c r="L21" s="7"/>
    </row>
    <row r="22" spans="1:12">
      <c r="A22" s="6" t="s">
        <v>37</v>
      </c>
      <c r="B22" s="2" t="s">
        <v>23</v>
      </c>
      <c r="C22" s="2" t="s">
        <v>6</v>
      </c>
      <c r="D22" s="12">
        <f t="shared" ref="D22:D36" si="0">(F22*(100-E22))/(4732*K22)</f>
        <v>122.18613755982437</v>
      </c>
      <c r="E22" s="2">
        <v>15</v>
      </c>
      <c r="F22" s="2">
        <v>10222</v>
      </c>
      <c r="G22" s="4">
        <v>1636.5</v>
      </c>
      <c r="H22" s="4">
        <v>30</v>
      </c>
      <c r="I22" s="4">
        <v>16</v>
      </c>
      <c r="J22" s="2">
        <v>58.2</v>
      </c>
      <c r="K22" s="13">
        <f>(((H22*I26)/12)*G22)/43560</f>
        <v>1.502754820936639</v>
      </c>
      <c r="L22" s="7"/>
    </row>
    <row r="23" spans="1:12">
      <c r="A23" s="6">
        <v>3</v>
      </c>
      <c r="B23" s="2" t="s">
        <v>24</v>
      </c>
      <c r="C23" s="2" t="s">
        <v>7</v>
      </c>
      <c r="D23" s="12">
        <f t="shared" si="0"/>
        <v>182.29006774090325</v>
      </c>
      <c r="E23" s="2">
        <v>13.2</v>
      </c>
      <c r="F23" s="2">
        <v>14934</v>
      </c>
      <c r="G23" s="4">
        <v>1636.5</v>
      </c>
      <c r="H23" s="4">
        <v>30</v>
      </c>
      <c r="I23" s="4">
        <v>16</v>
      </c>
      <c r="J23" s="2">
        <v>62.5</v>
      </c>
      <c r="K23" s="13">
        <f t="shared" ref="K23:K36" si="1">(((H23*I23)/12)*G23)/43560</f>
        <v>1.502754820936639</v>
      </c>
      <c r="L23" s="7"/>
    </row>
    <row r="24" spans="1:12">
      <c r="A24" s="6">
        <v>4</v>
      </c>
      <c r="B24" s="2" t="s">
        <v>25</v>
      </c>
      <c r="C24" s="2" t="s">
        <v>8</v>
      </c>
      <c r="D24" s="12">
        <f t="shared" si="0"/>
        <v>174.99324047594513</v>
      </c>
      <c r="E24" s="2">
        <v>13.8</v>
      </c>
      <c r="F24" s="2">
        <v>14436</v>
      </c>
      <c r="G24" s="4">
        <v>1636.5</v>
      </c>
      <c r="H24" s="4">
        <v>30</v>
      </c>
      <c r="I24" s="4">
        <v>16</v>
      </c>
      <c r="J24" s="2">
        <v>63</v>
      </c>
      <c r="K24" s="13">
        <f t="shared" si="1"/>
        <v>1.502754820936639</v>
      </c>
      <c r="L24" s="7"/>
    </row>
    <row r="25" spans="1:12">
      <c r="A25" s="6" t="s">
        <v>36</v>
      </c>
      <c r="B25" s="2" t="s">
        <v>26</v>
      </c>
      <c r="C25" s="2" t="s">
        <v>60</v>
      </c>
      <c r="D25" s="12">
        <f t="shared" si="0"/>
        <v>140.7540935479947</v>
      </c>
      <c r="E25" s="2">
        <v>13.7</v>
      </c>
      <c r="F25" s="2">
        <v>11598</v>
      </c>
      <c r="G25" s="4">
        <v>1636.5</v>
      </c>
      <c r="H25" s="4">
        <v>30</v>
      </c>
      <c r="I25" s="4">
        <v>16</v>
      </c>
      <c r="J25" s="2">
        <v>59.8</v>
      </c>
      <c r="K25" s="13">
        <f>(((H25*I25)/12)*G25)/43560</f>
        <v>1.502754820936639</v>
      </c>
      <c r="L25" s="7"/>
    </row>
    <row r="26" spans="1:12">
      <c r="A26" s="6">
        <v>6</v>
      </c>
      <c r="B26" s="2" t="s">
        <v>24</v>
      </c>
      <c r="C26" s="2" t="s">
        <v>10</v>
      </c>
      <c r="D26" s="12">
        <f>(F26*(100-E26))/(4732*K26)</f>
        <v>150.87084754771422</v>
      </c>
      <c r="E26" s="2">
        <v>13.2</v>
      </c>
      <c r="F26" s="2">
        <v>12360</v>
      </c>
      <c r="G26" s="4">
        <v>1636.5</v>
      </c>
      <c r="H26" s="4">
        <v>30</v>
      </c>
      <c r="I26" s="4">
        <v>16</v>
      </c>
      <c r="J26" s="2">
        <v>59.8</v>
      </c>
      <c r="K26" s="13">
        <f t="shared" si="1"/>
        <v>1.502754820936639</v>
      </c>
      <c r="L26" s="7"/>
    </row>
    <row r="27" spans="1:12">
      <c r="A27" s="6">
        <v>7</v>
      </c>
      <c r="B27" s="2" t="s">
        <v>27</v>
      </c>
      <c r="C27" s="2" t="s">
        <v>11</v>
      </c>
      <c r="D27" s="12">
        <f t="shared" si="0"/>
        <v>143.5301448181657</v>
      </c>
      <c r="E27" s="2">
        <v>14</v>
      </c>
      <c r="F27" s="2">
        <v>11868</v>
      </c>
      <c r="G27" s="4">
        <v>1636.5</v>
      </c>
      <c r="H27" s="4">
        <v>30</v>
      </c>
      <c r="I27" s="4">
        <v>16</v>
      </c>
      <c r="J27" s="2">
        <v>61.1</v>
      </c>
      <c r="K27" s="13">
        <f t="shared" si="1"/>
        <v>1.502754820936639</v>
      </c>
      <c r="L27" s="7"/>
    </row>
    <row r="28" spans="1:12">
      <c r="A28" s="6">
        <v>8</v>
      </c>
      <c r="B28" s="2" t="s">
        <v>24</v>
      </c>
      <c r="C28" s="2" t="s">
        <v>12</v>
      </c>
      <c r="D28" s="12">
        <f t="shared" si="0"/>
        <v>161.63054585547005</v>
      </c>
      <c r="E28" s="2">
        <v>14.9</v>
      </c>
      <c r="F28" s="2">
        <v>13506</v>
      </c>
      <c r="G28" s="4">
        <v>1636.5</v>
      </c>
      <c r="H28" s="4">
        <v>30</v>
      </c>
      <c r="I28" s="4">
        <v>16</v>
      </c>
      <c r="J28" s="2">
        <v>58.6</v>
      </c>
      <c r="K28" s="13">
        <f t="shared" si="1"/>
        <v>1.502754820936639</v>
      </c>
      <c r="L28" s="7"/>
    </row>
    <row r="29" spans="1:12">
      <c r="A29" s="6">
        <v>9</v>
      </c>
      <c r="B29" s="2" t="s">
        <v>28</v>
      </c>
      <c r="C29" s="2" t="s">
        <v>13</v>
      </c>
      <c r="D29" s="12">
        <f t="shared" si="0"/>
        <v>198.58561216686437</v>
      </c>
      <c r="E29" s="2">
        <v>14.9</v>
      </c>
      <c r="F29" s="2">
        <v>16594</v>
      </c>
      <c r="G29" s="4">
        <v>1636.5</v>
      </c>
      <c r="H29" s="4">
        <v>30</v>
      </c>
      <c r="I29" s="4">
        <v>16</v>
      </c>
      <c r="J29" s="2">
        <v>59.8</v>
      </c>
      <c r="K29" s="13">
        <f t="shared" si="1"/>
        <v>1.502754820936639</v>
      </c>
      <c r="L29" s="7"/>
    </row>
    <row r="30" spans="1:12">
      <c r="A30" s="6">
        <v>10</v>
      </c>
      <c r="B30" s="2" t="s">
        <v>29</v>
      </c>
      <c r="C30" s="2" t="s">
        <v>79</v>
      </c>
      <c r="D30" s="12">
        <f t="shared" si="0"/>
        <v>140.19710015007908</v>
      </c>
      <c r="E30" s="2">
        <v>12.9</v>
      </c>
      <c r="F30" s="2">
        <v>11446</v>
      </c>
      <c r="G30" s="4">
        <v>1636.5</v>
      </c>
      <c r="H30" s="4">
        <v>30</v>
      </c>
      <c r="I30" s="4">
        <v>16</v>
      </c>
      <c r="J30" s="2">
        <v>54</v>
      </c>
      <c r="K30" s="13">
        <f t="shared" si="1"/>
        <v>1.502754820936639</v>
      </c>
      <c r="L30" s="7"/>
    </row>
    <row r="31" spans="1:12">
      <c r="A31" s="6">
        <v>11</v>
      </c>
      <c r="B31" s="2" t="s">
        <v>30</v>
      </c>
      <c r="C31" s="2" t="s">
        <v>15</v>
      </c>
      <c r="D31" s="12">
        <f t="shared" si="0"/>
        <v>173.92360727476714</v>
      </c>
      <c r="E31" s="2">
        <v>13.5</v>
      </c>
      <c r="F31" s="2">
        <v>14298</v>
      </c>
      <c r="G31" s="4">
        <v>1636.5</v>
      </c>
      <c r="H31" s="4">
        <v>30</v>
      </c>
      <c r="I31" s="4">
        <v>16</v>
      </c>
      <c r="J31" s="2">
        <v>62.1</v>
      </c>
      <c r="K31" s="13">
        <f t="shared" si="1"/>
        <v>1.502754820936639</v>
      </c>
      <c r="L31" s="7"/>
    </row>
    <row r="32" spans="1:12">
      <c r="A32" s="6">
        <v>12</v>
      </c>
      <c r="B32" s="2" t="s">
        <v>28</v>
      </c>
      <c r="C32" s="2" t="s">
        <v>16</v>
      </c>
      <c r="D32" s="12">
        <f t="shared" si="0"/>
        <v>195.18186050007247</v>
      </c>
      <c r="E32" s="2">
        <v>15.1</v>
      </c>
      <c r="F32" s="2">
        <v>16348</v>
      </c>
      <c r="G32" s="4">
        <v>1636.5</v>
      </c>
      <c r="H32" s="4">
        <v>30</v>
      </c>
      <c r="I32" s="4">
        <v>16</v>
      </c>
      <c r="J32" s="2">
        <v>59.5</v>
      </c>
      <c r="K32" s="13">
        <f t="shared" si="1"/>
        <v>1.502754820936639</v>
      </c>
      <c r="L32" s="7"/>
    </row>
    <row r="33" spans="1:12">
      <c r="A33" s="6">
        <v>13</v>
      </c>
      <c r="B33" s="2" t="s">
        <v>31</v>
      </c>
      <c r="C33" s="2" t="s">
        <v>17</v>
      </c>
      <c r="D33" s="12">
        <f t="shared" si="0"/>
        <v>147.8798908769437</v>
      </c>
      <c r="E33" s="2">
        <v>16.7</v>
      </c>
      <c r="F33" s="2">
        <v>12624</v>
      </c>
      <c r="G33" s="4">
        <v>1636.5</v>
      </c>
      <c r="H33" s="4">
        <v>30</v>
      </c>
      <c r="I33" s="4">
        <v>16</v>
      </c>
      <c r="J33" s="2">
        <v>58.9</v>
      </c>
      <c r="K33" s="13">
        <f t="shared" si="1"/>
        <v>1.502754820936639</v>
      </c>
      <c r="L33" s="7"/>
    </row>
    <row r="34" spans="1:12">
      <c r="A34" s="6">
        <v>14</v>
      </c>
      <c r="B34" s="2" t="s">
        <v>32</v>
      </c>
      <c r="C34" s="2" t="s">
        <v>18</v>
      </c>
      <c r="D34" s="12">
        <f t="shared" si="0"/>
        <v>164.01070543360609</v>
      </c>
      <c r="E34" s="2">
        <v>13.8</v>
      </c>
      <c r="F34" s="2">
        <v>13530</v>
      </c>
      <c r="G34" s="4">
        <v>1636.5</v>
      </c>
      <c r="H34" s="4">
        <v>30</v>
      </c>
      <c r="I34" s="4">
        <v>16</v>
      </c>
      <c r="J34" s="2">
        <v>60.8</v>
      </c>
      <c r="K34" s="13">
        <f t="shared" si="1"/>
        <v>1.502754820936639</v>
      </c>
      <c r="L34" s="7"/>
    </row>
    <row r="35" spans="1:12">
      <c r="A35" s="6">
        <v>15</v>
      </c>
      <c r="B35" s="2" t="s">
        <v>50</v>
      </c>
      <c r="C35" s="2" t="s">
        <v>20</v>
      </c>
      <c r="D35" s="12">
        <f t="shared" si="0"/>
        <v>137.08450156626142</v>
      </c>
      <c r="E35" s="2">
        <v>14.4</v>
      </c>
      <c r="F35" s="2">
        <v>5694</v>
      </c>
      <c r="G35" s="4">
        <v>1636.5</v>
      </c>
      <c r="H35" s="4">
        <v>30</v>
      </c>
      <c r="I35" s="4">
        <v>8</v>
      </c>
      <c r="J35" s="2">
        <v>59.5</v>
      </c>
      <c r="K35" s="13">
        <f t="shared" si="1"/>
        <v>0.75137741046831952</v>
      </c>
      <c r="L35" s="7"/>
    </row>
    <row r="36" spans="1:12">
      <c r="A36" s="6">
        <v>16</v>
      </c>
      <c r="B36" s="2" t="s">
        <v>24</v>
      </c>
      <c r="C36" s="2" t="s">
        <v>21</v>
      </c>
      <c r="D36" s="12">
        <f t="shared" si="0"/>
        <v>184.38326490543935</v>
      </c>
      <c r="E36" s="2">
        <v>14</v>
      </c>
      <c r="F36" s="2">
        <v>15246</v>
      </c>
      <c r="G36" s="4">
        <v>1636.5</v>
      </c>
      <c r="H36" s="4">
        <v>30</v>
      </c>
      <c r="I36" s="4">
        <v>16</v>
      </c>
      <c r="J36" s="2">
        <v>58.6</v>
      </c>
      <c r="K36" s="13">
        <f t="shared" si="1"/>
        <v>1.502754820936639</v>
      </c>
      <c r="L36" s="7"/>
    </row>
    <row r="37" spans="1:12">
      <c r="A37" s="1" t="s">
        <v>19</v>
      </c>
      <c r="D37" s="16">
        <f>AVERAGE(D21:D36)</f>
        <v>160.28997990261519</v>
      </c>
      <c r="E37" s="16">
        <f>AVERAGE(E21:E36)</f>
        <v>14.168750000000001</v>
      </c>
      <c r="F37" s="16">
        <f>AVERAGE(F21:F36)</f>
        <v>12925.875</v>
      </c>
      <c r="G37" s="16">
        <f t="shared" ref="G37:K37" si="2">AVERAGE(G21:G36)</f>
        <v>1636.5</v>
      </c>
      <c r="H37" s="16">
        <f t="shared" si="2"/>
        <v>30</v>
      </c>
      <c r="I37" s="16">
        <f t="shared" si="2"/>
        <v>15.5</v>
      </c>
      <c r="J37" s="16">
        <f t="shared" si="2"/>
        <v>59.787500000000001</v>
      </c>
      <c r="K37" s="16">
        <f t="shared" si="2"/>
        <v>1.4557937327823689</v>
      </c>
    </row>
  </sheetData>
  <phoneticPr fontId="1" type="noConversion"/>
  <pageMargins left="0.5" right="0.5" top="1" bottom="1" header="0.5" footer="0.5"/>
  <pageSetup orientation="landscape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view="pageLayout" topLeftCell="A15" workbookViewId="0">
      <selection activeCell="J18" sqref="J18"/>
    </sheetView>
  </sheetViews>
  <sheetFormatPr defaultColWidth="14.875" defaultRowHeight="12.75"/>
  <cols>
    <col min="1" max="1" width="11.625" style="2" customWidth="1"/>
    <col min="2" max="2" width="11.25" style="2" customWidth="1"/>
    <col min="3" max="3" width="10.375" style="2" customWidth="1"/>
    <col min="4" max="4" width="7.875" style="2" customWidth="1"/>
    <col min="5" max="5" width="6.375" style="2" customWidth="1"/>
    <col min="6" max="6" width="11.75" style="2" customWidth="1"/>
    <col min="7" max="7" width="10" style="2" customWidth="1"/>
    <col min="8" max="8" width="7.25" style="2" customWidth="1"/>
    <col min="9" max="9" width="5.125" style="2" customWidth="1"/>
    <col min="10" max="10" width="7" style="2" customWidth="1"/>
    <col min="11" max="11" width="7" style="8" customWidth="1"/>
    <col min="12" max="16384" width="14.875" style="2"/>
  </cols>
  <sheetData>
    <row r="1" spans="1:7">
      <c r="A1" s="1" t="s">
        <v>38</v>
      </c>
    </row>
    <row r="2" spans="1:7">
      <c r="A2" s="2" t="s">
        <v>39</v>
      </c>
      <c r="B2" s="11"/>
      <c r="C2" s="11"/>
      <c r="D2" s="2" t="s">
        <v>84</v>
      </c>
      <c r="G2" s="2" t="s">
        <v>94</v>
      </c>
    </row>
    <row r="3" spans="1:7">
      <c r="A3" s="2" t="s">
        <v>40</v>
      </c>
      <c r="B3" s="11"/>
      <c r="C3" s="11"/>
    </row>
    <row r="4" spans="1:7">
      <c r="A4" s="2" t="s">
        <v>41</v>
      </c>
      <c r="B4" s="11"/>
      <c r="C4" s="11"/>
      <c r="D4" s="2" t="s">
        <v>85</v>
      </c>
      <c r="G4" s="2" t="s">
        <v>95</v>
      </c>
    </row>
    <row r="5" spans="1:7">
      <c r="A5" s="2" t="s">
        <v>42</v>
      </c>
      <c r="B5" s="11"/>
      <c r="C5" s="11"/>
      <c r="D5" s="2" t="s">
        <v>86</v>
      </c>
      <c r="G5" s="2" t="s">
        <v>0</v>
      </c>
    </row>
    <row r="6" spans="1:7">
      <c r="B6" s="11"/>
      <c r="C6" s="11"/>
      <c r="D6" s="2" t="s">
        <v>87</v>
      </c>
      <c r="G6" s="2" t="s">
        <v>1</v>
      </c>
    </row>
    <row r="7" spans="1:7">
      <c r="A7" s="2" t="s">
        <v>43</v>
      </c>
      <c r="B7" s="11"/>
      <c r="C7" s="11"/>
      <c r="D7" s="2" t="s">
        <v>88</v>
      </c>
    </row>
    <row r="8" spans="1:7">
      <c r="A8" s="2" t="s">
        <v>44</v>
      </c>
      <c r="B8" s="11"/>
      <c r="C8" s="11"/>
      <c r="D8" s="2" t="s">
        <v>89</v>
      </c>
      <c r="G8" s="2" t="s">
        <v>2</v>
      </c>
    </row>
    <row r="9" spans="1:7">
      <c r="A9" s="2" t="s">
        <v>45</v>
      </c>
      <c r="B9" s="11"/>
      <c r="C9" s="11"/>
      <c r="G9" s="2" t="s">
        <v>3</v>
      </c>
    </row>
    <row r="10" spans="1:7">
      <c r="A10" s="2" t="s">
        <v>46</v>
      </c>
      <c r="B10" s="11"/>
      <c r="C10" s="11"/>
      <c r="D10" s="2" t="s">
        <v>90</v>
      </c>
      <c r="G10" s="2" t="s">
        <v>4</v>
      </c>
    </row>
    <row r="11" spans="1:7">
      <c r="A11" s="2" t="s">
        <v>47</v>
      </c>
      <c r="B11" s="11"/>
      <c r="C11" s="11"/>
      <c r="D11" s="2" t="s">
        <v>91</v>
      </c>
    </row>
    <row r="12" spans="1:7">
      <c r="A12" s="2" t="s">
        <v>48</v>
      </c>
      <c r="B12" s="11"/>
      <c r="C12" s="11"/>
      <c r="D12" s="2" t="s">
        <v>92</v>
      </c>
    </row>
    <row r="13" spans="1:7">
      <c r="A13" s="2" t="s">
        <v>80</v>
      </c>
      <c r="B13" s="11"/>
      <c r="C13" s="11"/>
      <c r="D13" s="2" t="s">
        <v>93</v>
      </c>
    </row>
    <row r="14" spans="1:7">
      <c r="B14" s="11"/>
      <c r="C14" s="11"/>
    </row>
    <row r="15" spans="1:7">
      <c r="A15" s="2" t="s">
        <v>81</v>
      </c>
      <c r="B15" s="11"/>
      <c r="C15" s="11"/>
    </row>
    <row r="16" spans="1:7">
      <c r="A16" s="2" t="s">
        <v>82</v>
      </c>
      <c r="B16" s="11"/>
      <c r="C16" s="11"/>
    </row>
    <row r="17" spans="1:12">
      <c r="A17" s="2" t="s">
        <v>83</v>
      </c>
      <c r="B17" s="11"/>
      <c r="C17" s="11"/>
    </row>
    <row r="20" spans="1:12" s="4" customFormat="1" ht="26.1" customHeight="1">
      <c r="A20" s="3" t="s">
        <v>49</v>
      </c>
      <c r="B20" s="3" t="s">
        <v>51</v>
      </c>
      <c r="C20" s="3" t="s">
        <v>52</v>
      </c>
      <c r="D20" s="9" t="s">
        <v>53</v>
      </c>
      <c r="E20" s="3" t="s">
        <v>54</v>
      </c>
      <c r="F20" s="3" t="s">
        <v>55</v>
      </c>
      <c r="G20" s="3" t="s">
        <v>56</v>
      </c>
      <c r="H20" s="3" t="s">
        <v>35</v>
      </c>
      <c r="I20" s="3" t="s">
        <v>57</v>
      </c>
      <c r="J20" s="3" t="s">
        <v>58</v>
      </c>
      <c r="K20" s="10" t="s">
        <v>34</v>
      </c>
      <c r="L20" s="3"/>
    </row>
    <row r="21" spans="1:12" s="4" customFormat="1">
      <c r="A21" s="5">
        <v>1</v>
      </c>
      <c r="B21" s="4" t="s">
        <v>22</v>
      </c>
      <c r="C21" s="4" t="s">
        <v>5</v>
      </c>
      <c r="D21" s="12"/>
      <c r="K21" s="13"/>
      <c r="L21" s="7"/>
    </row>
    <row r="22" spans="1:12">
      <c r="A22" s="6">
        <v>2</v>
      </c>
      <c r="B22" s="2" t="s">
        <v>23</v>
      </c>
      <c r="C22" s="2" t="s">
        <v>6</v>
      </c>
      <c r="D22" s="12"/>
      <c r="G22" s="4"/>
      <c r="H22" s="4"/>
      <c r="I22" s="4"/>
      <c r="K22" s="13"/>
      <c r="L22" s="7"/>
    </row>
    <row r="23" spans="1:12">
      <c r="A23" s="6">
        <v>3</v>
      </c>
      <c r="B23" s="2" t="s">
        <v>24</v>
      </c>
      <c r="C23" s="2" t="s">
        <v>7</v>
      </c>
      <c r="D23" s="12"/>
      <c r="G23" s="4"/>
      <c r="H23" s="4"/>
      <c r="I23" s="4"/>
      <c r="K23" s="13"/>
      <c r="L23" s="7"/>
    </row>
    <row r="24" spans="1:12">
      <c r="A24" s="6">
        <v>4</v>
      </c>
      <c r="B24" s="2" t="s">
        <v>25</v>
      </c>
      <c r="C24" s="2" t="s">
        <v>8</v>
      </c>
      <c r="D24" s="12"/>
      <c r="K24" s="13"/>
      <c r="L24" s="7"/>
    </row>
    <row r="25" spans="1:12">
      <c r="A25" s="6">
        <v>5</v>
      </c>
      <c r="B25" s="2" t="s">
        <v>26</v>
      </c>
      <c r="C25" s="2" t="s">
        <v>9</v>
      </c>
      <c r="D25" s="12"/>
      <c r="K25" s="13"/>
      <c r="L25" s="7"/>
    </row>
    <row r="26" spans="1:12">
      <c r="A26" s="6">
        <v>6</v>
      </c>
      <c r="B26" s="2" t="s">
        <v>24</v>
      </c>
      <c r="C26" s="2" t="s">
        <v>10</v>
      </c>
      <c r="D26" s="12"/>
      <c r="K26" s="13"/>
      <c r="L26" s="7"/>
    </row>
    <row r="27" spans="1:12">
      <c r="A27" s="6">
        <v>7</v>
      </c>
      <c r="B27" s="2" t="s">
        <v>27</v>
      </c>
      <c r="C27" s="2" t="s">
        <v>11</v>
      </c>
      <c r="D27" s="12"/>
      <c r="K27" s="13"/>
      <c r="L27" s="7"/>
    </row>
    <row r="28" spans="1:12">
      <c r="A28" s="6">
        <v>8</v>
      </c>
      <c r="B28" s="2" t="s">
        <v>24</v>
      </c>
      <c r="C28" s="2" t="s">
        <v>12</v>
      </c>
      <c r="D28" s="12"/>
      <c r="K28" s="13"/>
      <c r="L28" s="7"/>
    </row>
    <row r="29" spans="1:12">
      <c r="A29" s="6">
        <v>9</v>
      </c>
      <c r="B29" s="2" t="s">
        <v>28</v>
      </c>
      <c r="C29" s="2" t="s">
        <v>13</v>
      </c>
      <c r="D29" s="12"/>
      <c r="K29" s="13"/>
      <c r="L29" s="7"/>
    </row>
    <row r="30" spans="1:12">
      <c r="A30" s="6">
        <v>10</v>
      </c>
      <c r="B30" s="2" t="s">
        <v>29</v>
      </c>
      <c r="C30" s="2" t="s">
        <v>14</v>
      </c>
      <c r="D30" s="12"/>
      <c r="K30" s="13"/>
      <c r="L30" s="7"/>
    </row>
    <row r="31" spans="1:12">
      <c r="A31" s="6">
        <v>11</v>
      </c>
      <c r="B31" s="2" t="s">
        <v>30</v>
      </c>
      <c r="C31" s="2" t="s">
        <v>15</v>
      </c>
      <c r="D31" s="12"/>
      <c r="K31" s="13"/>
      <c r="L31" s="7"/>
    </row>
    <row r="32" spans="1:12">
      <c r="A32" s="6">
        <v>12</v>
      </c>
      <c r="B32" s="2" t="s">
        <v>28</v>
      </c>
      <c r="C32" s="2" t="s">
        <v>16</v>
      </c>
      <c r="D32" s="12"/>
      <c r="K32" s="13"/>
      <c r="L32" s="7"/>
    </row>
    <row r="33" spans="1:12">
      <c r="A33" s="6">
        <v>13</v>
      </c>
      <c r="B33" s="2" t="s">
        <v>31</v>
      </c>
      <c r="C33" s="2" t="s">
        <v>17</v>
      </c>
      <c r="D33" s="12"/>
      <c r="K33" s="13"/>
      <c r="L33" s="7"/>
    </row>
    <row r="34" spans="1:12">
      <c r="A34" s="6">
        <v>14</v>
      </c>
      <c r="B34" s="2" t="s">
        <v>32</v>
      </c>
      <c r="C34" s="2" t="s">
        <v>18</v>
      </c>
      <c r="D34" s="12"/>
      <c r="K34" s="13"/>
      <c r="L34" s="7"/>
    </row>
    <row r="35" spans="1:12">
      <c r="A35" s="6">
        <v>15</v>
      </c>
      <c r="B35" s="2" t="s">
        <v>33</v>
      </c>
      <c r="C35" s="2" t="s">
        <v>20</v>
      </c>
      <c r="D35" s="12"/>
      <c r="K35" s="13"/>
      <c r="L35" s="7"/>
    </row>
    <row r="36" spans="1:12">
      <c r="A36" s="6">
        <v>16</v>
      </c>
      <c r="B36" s="2" t="s">
        <v>24</v>
      </c>
      <c r="C36" s="2" t="s">
        <v>21</v>
      </c>
      <c r="D36" s="12"/>
      <c r="K36" s="13"/>
      <c r="L36" s="7"/>
    </row>
  </sheetData>
  <phoneticPr fontId="1" type="noConversion"/>
  <printOptions gridLines="1"/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Calculations</vt:lpstr>
      <vt:lpstr>FormSheet</vt:lpstr>
      <vt:lpstr>FormSheet!Print_Area</vt:lpstr>
    </vt:vector>
  </TitlesOfParts>
  <Company>NCCES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EIT Help</dc:creator>
  <cp:lastModifiedBy>Kathryn</cp:lastModifiedBy>
  <cp:lastPrinted>2010-09-09T14:10:52Z</cp:lastPrinted>
  <dcterms:created xsi:type="dcterms:W3CDTF">2010-09-03T17:33:40Z</dcterms:created>
  <dcterms:modified xsi:type="dcterms:W3CDTF">2013-06-29T14:29:42Z</dcterms:modified>
</cp:coreProperties>
</file>